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7" i="81" l="1"/>
  <c r="P17" s="1"/>
  <c r="N33"/>
  <c r="P33" s="1"/>
  <c r="N57"/>
  <c r="P57" s="1"/>
  <c r="N61"/>
  <c r="P61" s="1"/>
  <c r="N77"/>
  <c r="P77" s="1"/>
  <c r="N85"/>
  <c r="P85" s="1"/>
  <c r="N4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5"/>
  <c r="P5" s="1"/>
  <c r="N21"/>
  <c r="P21" s="1"/>
  <c r="N29"/>
  <c r="P29" s="1"/>
  <c r="N37"/>
  <c r="P37" s="1"/>
  <c r="N45"/>
  <c r="P45" s="1"/>
  <c r="N53"/>
  <c r="P53" s="1"/>
  <c r="N69"/>
  <c r="P69" s="1"/>
  <c r="N81"/>
  <c r="P81" s="1"/>
  <c r="N89"/>
  <c r="P89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9"/>
  <c r="P9" s="1"/>
  <c r="N13"/>
  <c r="P13" s="1"/>
  <c r="N25"/>
  <c r="P25" s="1"/>
  <c r="N41"/>
  <c r="P41" s="1"/>
  <c r="N49"/>
  <c r="P49" s="1"/>
  <c r="N65"/>
  <c r="P65" s="1"/>
  <c r="N73"/>
  <c r="P73" s="1"/>
  <c r="N93"/>
  <c r="P93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B87"/>
  <c r="D87" s="1"/>
  <c r="B91"/>
  <c r="D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B46"/>
  <c r="D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Q73" s="1"/>
  <c r="B77"/>
  <c r="D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11"/>
  <c r="Q68"/>
  <c r="Q51"/>
  <c r="Q91"/>
  <c r="Q88"/>
  <c r="Q89"/>
  <c r="Q85"/>
  <c r="Q83"/>
  <c r="Q24"/>
  <c r="Q46"/>
  <c r="Q3"/>
  <c r="T2" i="82"/>
  <c r="T2" i="79"/>
  <c r="DM99" i="11"/>
  <c r="Q90" i="81"/>
  <c r="Q74"/>
  <c r="Q58"/>
  <c r="Q42"/>
  <c r="Q26"/>
  <c r="Q10"/>
  <c r="Q87"/>
  <c r="Q71"/>
  <c r="Q55"/>
  <c r="Q39"/>
  <c r="Q23"/>
  <c r="Q7"/>
  <c r="Q77"/>
  <c r="Q29"/>
  <c r="Q13"/>
  <c r="Q92"/>
  <c r="Q76"/>
  <c r="Q60"/>
  <c r="Q44"/>
  <c r="Q28"/>
  <c r="Q12"/>
  <c r="Q65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C19"/>
  <c r="X20"/>
  <c r="Y20"/>
  <c r="Z20"/>
  <c r="AA20"/>
  <c r="AB20"/>
  <c r="AA20" i="63" s="1"/>
  <c r="AC20" i="14"/>
  <c r="X21"/>
  <c r="Y21"/>
  <c r="Z21"/>
  <c r="AA21" i="62" s="1"/>
  <c r="AA21" i="14"/>
  <c r="AB21"/>
  <c r="AC21"/>
  <c r="X22"/>
  <c r="Y22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Y26"/>
  <c r="Z26"/>
  <c r="AA26"/>
  <c r="AB26"/>
  <c r="AA26" i="63" s="1"/>
  <c r="AC26" i="14"/>
  <c r="X27"/>
  <c r="Y27"/>
  <c r="Z27"/>
  <c r="AA27" i="62" s="1"/>
  <c r="AA27" i="14"/>
  <c r="AB27"/>
  <c r="AC27"/>
  <c r="X28"/>
  <c r="Y28"/>
  <c r="Z28"/>
  <c r="AA28"/>
  <c r="AB28"/>
  <c r="AA28" i="63" s="1"/>
  <c r="AC28" i="14"/>
  <c r="X29"/>
  <c r="Y29"/>
  <c r="Z29"/>
  <c r="AA29" i="62" s="1"/>
  <c r="AA29" i="14"/>
  <c r="AB29"/>
  <c r="AC29"/>
  <c r="X30"/>
  <c r="Y30"/>
  <c r="Z30"/>
  <c r="AA30"/>
  <c r="AB30"/>
  <c r="AA30" i="63" s="1"/>
  <c r="AC30" i="14"/>
  <c r="X31"/>
  <c r="Y31"/>
  <c r="Z31"/>
  <c r="AA31" i="62" s="1"/>
  <c r="AA31" i="14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Y34"/>
  <c r="Z34"/>
  <c r="AA34"/>
  <c r="AB34"/>
  <c r="AA34" i="63" s="1"/>
  <c r="AC34" i="1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 i="62" s="1"/>
  <c r="AA37" i="14"/>
  <c r="AB37"/>
  <c r="AC37"/>
  <c r="X38"/>
  <c r="Y38"/>
  <c r="Z38"/>
  <c r="AA38"/>
  <c r="AB38"/>
  <c r="AA38" i="63" s="1"/>
  <c r="AC38" i="14"/>
  <c r="X39"/>
  <c r="Y39"/>
  <c r="Z39"/>
  <c r="AA39" i="62" s="1"/>
  <c r="AA39" i="14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Y44"/>
  <c r="Z44"/>
  <c r="AA44"/>
  <c r="AB44"/>
  <c r="AA44" i="63" s="1"/>
  <c r="AC44" i="14"/>
  <c r="X45"/>
  <c r="Y45"/>
  <c r="Z45"/>
  <c r="AA45" i="62" s="1"/>
  <c r="AA45" i="14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C51"/>
  <c r="X52"/>
  <c r="Y52"/>
  <c r="Z52"/>
  <c r="AA52"/>
  <c r="AB52"/>
  <c r="AA52" i="63" s="1"/>
  <c r="AC52" i="14"/>
  <c r="X53"/>
  <c r="Y53"/>
  <c r="Z53"/>
  <c r="AA53" i="62" s="1"/>
  <c r="AA53" i="14"/>
  <c r="AB53"/>
  <c r="AC53"/>
  <c r="X54"/>
  <c r="Y5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Y60"/>
  <c r="Z60"/>
  <c r="AA60"/>
  <c r="AB60"/>
  <c r="AA60" i="63" s="1"/>
  <c r="AC60" i="14"/>
  <c r="X61"/>
  <c r="Y61"/>
  <c r="Z61"/>
  <c r="AA61" i="62" s="1"/>
  <c r="AA61" i="14"/>
  <c r="AB61"/>
  <c r="AC61"/>
  <c r="X62"/>
  <c r="Y62"/>
  <c r="Z62"/>
  <c r="AA62"/>
  <c r="AB62"/>
  <c r="AA62" i="63" s="1"/>
  <c r="AC62" i="14"/>
  <c r="X63"/>
  <c r="Y63"/>
  <c r="Z63"/>
  <c r="AA63" i="62" s="1"/>
  <c r="AA63" i="14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C67"/>
  <c r="X68"/>
  <c r="Y68"/>
  <c r="Z68"/>
  <c r="AA68"/>
  <c r="AB68"/>
  <c r="AC68"/>
  <c r="X69"/>
  <c r="Y69"/>
  <c r="Z69"/>
  <c r="AA69" i="62" s="1"/>
  <c r="AA69" i="14"/>
  <c r="AB69"/>
  <c r="AC69"/>
  <c r="X70"/>
  <c r="Y70"/>
  <c r="Z70"/>
  <c r="AA70"/>
  <c r="AB70"/>
  <c r="AA70" i="63" s="1"/>
  <c r="AC70" i="14"/>
  <c r="X71"/>
  <c r="Y71"/>
  <c r="Z71"/>
  <c r="AA71" i="62" s="1"/>
  <c r="AA71" i="14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Y76"/>
  <c r="Z76"/>
  <c r="AA76"/>
  <c r="AB76"/>
  <c r="AA76" i="63" s="1"/>
  <c r="AC76" i="14"/>
  <c r="X77"/>
  <c r="Y77"/>
  <c r="Z77"/>
  <c r="AA77" i="62" s="1"/>
  <c r="AA77" i="14"/>
  <c r="AB77"/>
  <c r="AC77"/>
  <c r="X78"/>
  <c r="Y78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Y82"/>
  <c r="Z82"/>
  <c r="AA82"/>
  <c r="AB82"/>
  <c r="AA82" i="63" s="1"/>
  <c r="AC82" i="14"/>
  <c r="X83"/>
  <c r="Y83"/>
  <c r="Z83"/>
  <c r="AA83" i="62" s="1"/>
  <c r="AA83" i="14"/>
  <c r="AB83"/>
  <c r="AC83"/>
  <c r="X84"/>
  <c r="Y8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8"/>
  <c r="AB76"/>
  <c r="AB56"/>
  <c r="AB52"/>
  <c r="AB28"/>
  <c r="AB93"/>
  <c r="AB89"/>
  <c r="AB85"/>
  <c r="AB81"/>
  <c r="AB77"/>
  <c r="AB73"/>
  <c r="AB69"/>
  <c r="AB60" i="62"/>
  <c r="AB56"/>
  <c r="AB52"/>
  <c r="AB48"/>
  <c r="AB44"/>
  <c r="AB40"/>
  <c r="AB36"/>
  <c r="AB32"/>
  <c r="AB24"/>
  <c r="AB20"/>
  <c r="AB96" i="61"/>
  <c r="AB92"/>
  <c r="AB84"/>
  <c r="AB80"/>
  <c r="AB76"/>
  <c r="AB72"/>
  <c r="AB56"/>
  <c r="AB52"/>
  <c r="AB44"/>
  <c r="AB36"/>
  <c r="AB93"/>
  <c r="AB89"/>
  <c r="AA6" i="63"/>
  <c r="AA84" i="61"/>
  <c r="AA82"/>
  <c r="AA80"/>
  <c r="AA78"/>
  <c r="AA76"/>
  <c r="AA74"/>
  <c r="AA72"/>
  <c r="AA70"/>
  <c r="AA68"/>
  <c r="AA66"/>
  <c r="AA64"/>
  <c r="AA62"/>
  <c r="AA60"/>
  <c r="AA58"/>
  <c r="AA54"/>
  <c r="AA52"/>
  <c r="AA50"/>
  <c r="AA48"/>
  <c r="AA46"/>
  <c r="AA44"/>
  <c r="AA42"/>
  <c r="AA40"/>
  <c r="AA38"/>
  <c r="AA36"/>
  <c r="AA34"/>
  <c r="AA32"/>
  <c r="AA30"/>
  <c r="AA28"/>
  <c r="AA26"/>
  <c r="AA22"/>
  <c r="AA20"/>
  <c r="AA18"/>
  <c r="AA16"/>
  <c r="AA1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96" i="61"/>
  <c r="F57" i="63"/>
  <c r="C99"/>
  <c r="F28"/>
  <c r="B99"/>
  <c r="F76"/>
  <c r="F78" i="56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V40"/>
  <c r="V47"/>
  <c r="V24"/>
  <c r="V87"/>
  <c r="O98"/>
  <c r="V24" i="56"/>
  <c r="V26"/>
  <c r="O35"/>
  <c r="V40"/>
  <c r="V42"/>
  <c r="O51"/>
  <c r="N8" i="55"/>
  <c r="F9"/>
  <c r="I99"/>
  <c r="M99"/>
  <c r="G10"/>
  <c r="N12"/>
  <c r="F13"/>
  <c r="N28"/>
  <c r="F29"/>
  <c r="N44"/>
  <c r="O44" s="1"/>
  <c r="F45"/>
  <c r="G58"/>
  <c r="N60"/>
  <c r="O60" s="1"/>
  <c r="F61"/>
  <c r="O64"/>
  <c r="O72"/>
  <c r="O80"/>
  <c r="O92"/>
  <c r="O65" i="56"/>
  <c r="V3" i="55"/>
  <c r="V66"/>
  <c r="O15" i="56"/>
  <c r="V36"/>
  <c r="V52"/>
  <c r="V59"/>
  <c r="V94"/>
  <c r="V12" i="55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37"/>
  <c r="O61"/>
  <c r="O69"/>
  <c r="O77"/>
  <c r="O23"/>
  <c r="V28"/>
  <c r="V39"/>
  <c r="V44"/>
  <c r="V63"/>
  <c r="V82"/>
  <c r="J99" i="55"/>
  <c r="N24"/>
  <c r="O24" s="1"/>
  <c r="N40"/>
  <c r="O40" s="1"/>
  <c r="N56"/>
  <c r="O96"/>
  <c r="V38" i="58"/>
  <c r="V86"/>
  <c r="V75" i="55"/>
  <c r="V60" i="56"/>
  <c r="V68"/>
  <c r="B99" i="57"/>
  <c r="F3"/>
  <c r="K99"/>
  <c r="N82"/>
  <c r="F83"/>
  <c r="F97"/>
  <c r="C99" i="58"/>
  <c r="I99"/>
  <c r="B99" i="81" s="1"/>
  <c r="D99" s="1"/>
  <c r="M99" i="58"/>
  <c r="N4"/>
  <c r="F5"/>
  <c r="V6"/>
  <c r="N12"/>
  <c r="F13"/>
  <c r="N20"/>
  <c r="F21"/>
  <c r="V22"/>
  <c r="V64" i="55"/>
  <c r="V72"/>
  <c r="V76"/>
  <c r="V80"/>
  <c r="V84"/>
  <c r="V88"/>
  <c r="V92"/>
  <c r="V96"/>
  <c r="F3" i="56"/>
  <c r="F99" s="1"/>
  <c r="V5"/>
  <c r="V9"/>
  <c r="V13"/>
  <c r="V21"/>
  <c r="V25"/>
  <c r="V33"/>
  <c r="V37"/>
  <c r="V49"/>
  <c r="V57"/>
  <c r="V61"/>
  <c r="V65"/>
  <c r="V69"/>
  <c r="V73"/>
  <c r="V77"/>
  <c r="V81"/>
  <c r="V85"/>
  <c r="V89"/>
  <c r="V93"/>
  <c r="V97"/>
  <c r="N3" i="57"/>
  <c r="V65" i="58"/>
  <c r="N3" i="56"/>
  <c r="N90" i="57"/>
  <c r="F91"/>
  <c r="K99" i="58"/>
  <c r="U99"/>
  <c r="F9"/>
  <c r="F17"/>
  <c r="V26"/>
  <c r="O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N99" i="81" l="1"/>
  <c r="P99" s="1"/>
  <c r="K99"/>
  <c r="M99" s="1"/>
  <c r="H99"/>
  <c r="J99" s="1"/>
  <c r="E99"/>
  <c r="G99" s="1"/>
  <c r="O78" i="56"/>
  <c r="O66"/>
  <c r="O62"/>
  <c r="O54"/>
  <c r="O46"/>
  <c r="O30"/>
  <c r="O26"/>
  <c r="O10"/>
  <c r="O68"/>
  <c r="O78" i="55"/>
  <c r="O74"/>
  <c r="O66"/>
  <c r="F99" i="63"/>
  <c r="O86" i="56"/>
  <c r="O70"/>
  <c r="O29"/>
  <c r="O7"/>
  <c r="G86" i="55"/>
  <c r="G83"/>
  <c r="V83" s="1"/>
  <c r="G82"/>
  <c r="V82" s="1"/>
  <c r="O30"/>
  <c r="O70"/>
  <c r="O46"/>
  <c r="O20"/>
  <c r="O14"/>
  <c r="O47" i="56"/>
  <c r="G3"/>
  <c r="V3" s="1"/>
  <c r="O88"/>
  <c r="O64"/>
  <c r="O57"/>
  <c r="O56"/>
  <c r="O53"/>
  <c r="O45"/>
  <c r="O44"/>
  <c r="O25"/>
  <c r="V17"/>
  <c r="O13"/>
  <c r="G68" i="55"/>
  <c r="G56"/>
  <c r="V56" s="1"/>
  <c r="V51"/>
  <c r="O28"/>
  <c r="O12"/>
  <c r="O9"/>
  <c r="O71"/>
  <c r="O27"/>
  <c r="V16"/>
  <c r="O25" i="58"/>
  <c r="O45"/>
  <c r="G98" i="57"/>
  <c r="V98" s="1"/>
  <c r="G62"/>
  <c r="V62" s="1"/>
  <c r="G10"/>
  <c r="V10" s="1"/>
  <c r="O93" i="58"/>
  <c r="O57"/>
  <c r="G38" i="57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3" l="1"/>
  <c r="Q99" i="81"/>
  <c r="O4" i="56"/>
  <c r="O3"/>
  <c r="V86" i="55"/>
  <c r="O86"/>
  <c r="O82"/>
  <c r="O68"/>
  <c r="V68"/>
  <c r="O56"/>
  <c r="O49"/>
  <c r="O38" i="57"/>
  <c r="O25"/>
  <c r="V13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L93" i="78"/>
  <c r="H59"/>
  <c r="J31"/>
  <c r="N95"/>
  <c r="J42"/>
  <c r="I29"/>
  <c r="N41"/>
  <c r="P98"/>
  <c r="L86"/>
  <c r="J80"/>
  <c r="O48"/>
  <c r="N51"/>
  <c r="H95"/>
  <c r="B90"/>
  <c r="J68"/>
  <c r="J49"/>
  <c r="J66"/>
  <c r="O72"/>
  <c r="Q46"/>
  <c r="O86"/>
  <c r="I97"/>
  <c r="O58"/>
  <c r="P19"/>
  <c r="H40"/>
  <c r="J47"/>
  <c r="L58"/>
  <c r="O90"/>
  <c r="H70"/>
  <c r="L28"/>
  <c r="J23"/>
  <c r="N96"/>
  <c r="O35"/>
  <c r="J37"/>
  <c r="O47"/>
  <c r="G56"/>
  <c r="J92"/>
  <c r="K24"/>
  <c r="N50"/>
  <c r="N54"/>
  <c r="N15"/>
  <c r="G78"/>
  <c r="L75"/>
  <c r="H72"/>
  <c r="O7"/>
  <c r="O81"/>
  <c r="K27"/>
  <c r="J59"/>
  <c r="J85"/>
  <c r="N49"/>
  <c r="B24"/>
  <c r="K40"/>
  <c r="J74"/>
  <c r="G60"/>
  <c r="H79"/>
  <c r="J27"/>
  <c r="G47"/>
  <c r="J60"/>
  <c r="I69"/>
  <c r="N90"/>
  <c r="K77"/>
  <c r="L94"/>
  <c r="H91"/>
  <c r="I94"/>
  <c r="P11"/>
  <c r="Q36"/>
  <c r="I49"/>
  <c r="I27"/>
  <c r="Q86"/>
  <c r="Q27"/>
  <c r="K5"/>
  <c r="O4"/>
  <c r="N83"/>
  <c r="G21"/>
  <c r="P72"/>
  <c r="Q41"/>
  <c r="H43"/>
  <c r="P53"/>
  <c r="K9"/>
  <c r="K52"/>
  <c r="G66"/>
  <c r="G97"/>
  <c r="H63"/>
  <c r="I36"/>
  <c r="P25"/>
  <c r="Q29"/>
  <c r="N57"/>
  <c r="B50"/>
  <c r="K96"/>
  <c r="J7"/>
  <c r="I18"/>
  <c r="B14"/>
  <c r="J88"/>
  <c r="K74"/>
  <c r="H86"/>
  <c r="P64"/>
  <c r="I31"/>
  <c r="L97"/>
  <c r="K39"/>
  <c r="I39"/>
  <c r="P38"/>
  <c r="K26"/>
  <c r="J57"/>
  <c r="K3"/>
  <c r="G13"/>
  <c r="B96"/>
  <c r="Q90"/>
  <c r="P5"/>
  <c r="I93"/>
  <c r="P49"/>
  <c r="P84"/>
  <c r="Q5"/>
  <c r="L52"/>
  <c r="I81"/>
  <c r="P21"/>
  <c r="B80"/>
  <c r="I84"/>
  <c r="G86"/>
  <c r="O65"/>
  <c r="J86"/>
  <c r="P70"/>
  <c r="K19"/>
  <c r="K69"/>
  <c r="N91"/>
  <c r="J95"/>
  <c r="N22"/>
  <c r="P7"/>
  <c r="N73"/>
  <c r="P48"/>
  <c r="L85"/>
  <c r="K33"/>
  <c r="G38"/>
  <c r="Q19"/>
  <c r="B70"/>
  <c r="O34"/>
  <c r="N58"/>
  <c r="G3"/>
  <c r="L72"/>
  <c r="I40"/>
  <c r="Q79"/>
  <c r="P8"/>
  <c r="H82"/>
  <c r="K30"/>
  <c r="L57"/>
  <c r="N33"/>
  <c r="L9"/>
  <c r="B5"/>
  <c r="L73"/>
  <c r="H18"/>
  <c r="G50"/>
  <c r="G65"/>
  <c r="G17"/>
  <c r="N92"/>
  <c r="L10"/>
  <c r="J64"/>
  <c r="K49"/>
  <c r="J76"/>
  <c r="Q12"/>
  <c r="B72"/>
  <c r="B73"/>
  <c r="L80"/>
  <c r="I10"/>
  <c r="K91"/>
  <c r="N43"/>
  <c r="B31"/>
  <c r="N76"/>
  <c r="L4"/>
  <c r="J79"/>
  <c r="P30"/>
  <c r="L79"/>
  <c r="J4"/>
  <c r="H49"/>
  <c r="I28"/>
  <c r="I24"/>
  <c r="L33"/>
  <c r="H78"/>
  <c r="K92"/>
  <c r="G62"/>
  <c r="P54"/>
  <c r="H54"/>
  <c r="B49"/>
  <c r="L49"/>
  <c r="Q35"/>
  <c r="N24"/>
  <c r="L34"/>
  <c r="L74"/>
  <c r="H32"/>
  <c r="J39"/>
  <c r="O52"/>
  <c r="L83"/>
  <c r="K35"/>
  <c r="Q98"/>
  <c r="I92"/>
  <c r="I75"/>
  <c r="O67"/>
  <c r="L22"/>
  <c r="H31"/>
  <c r="K42"/>
  <c r="J82"/>
  <c r="N46"/>
  <c r="K76"/>
  <c r="B17"/>
  <c r="G4"/>
  <c r="O59"/>
  <c r="P45"/>
  <c r="P27"/>
  <c r="I43"/>
  <c r="P57"/>
  <c r="B92"/>
  <c r="L66"/>
  <c r="K87"/>
  <c r="Q87"/>
  <c r="O80"/>
  <c r="P96"/>
  <c r="B68"/>
  <c r="G98"/>
  <c r="P12"/>
  <c r="O40"/>
  <c r="Q14"/>
  <c r="H64"/>
  <c r="P68"/>
  <c r="H37"/>
  <c r="J96"/>
  <c r="K94"/>
  <c r="I68"/>
  <c r="P35"/>
  <c r="P69"/>
  <c r="O60"/>
  <c r="B64"/>
  <c r="Q38"/>
  <c r="B54"/>
  <c r="G30"/>
  <c r="P41"/>
  <c r="Q63"/>
  <c r="K22"/>
  <c r="H2"/>
  <c r="H94"/>
  <c r="B86"/>
  <c r="G16"/>
  <c r="Q20"/>
  <c r="C1"/>
  <c r="I89"/>
  <c r="N88"/>
  <c r="O51"/>
  <c r="N85"/>
  <c r="I17"/>
  <c r="O36"/>
  <c r="Q75"/>
  <c r="O82"/>
  <c r="K53"/>
  <c r="B93"/>
  <c r="P26"/>
  <c r="Q3"/>
  <c r="P44"/>
  <c r="L16"/>
  <c r="O94"/>
  <c r="L19"/>
  <c r="N72"/>
  <c r="K65"/>
  <c r="G68"/>
  <c r="K83"/>
  <c r="J44"/>
  <c r="B10"/>
  <c r="G20"/>
  <c r="Q45"/>
  <c r="I34"/>
  <c r="J9"/>
  <c r="I77"/>
  <c r="O71"/>
  <c r="J12"/>
  <c r="B41"/>
  <c r="G83"/>
  <c r="N56"/>
  <c r="O32"/>
  <c r="O20"/>
  <c r="B33"/>
  <c r="O28"/>
  <c r="G18"/>
  <c r="I62"/>
  <c r="B20"/>
  <c r="I79"/>
  <c r="N75"/>
  <c r="L7"/>
  <c r="H89"/>
  <c r="O43"/>
  <c r="P31"/>
  <c r="I33"/>
  <c r="Q7"/>
  <c r="B52"/>
  <c r="N47"/>
  <c r="Q31"/>
  <c r="N45"/>
  <c r="K45"/>
  <c r="L11"/>
  <c r="G84"/>
  <c r="O69"/>
  <c r="K25"/>
  <c r="I63"/>
  <c r="J10"/>
  <c r="L87"/>
  <c r="Q28"/>
  <c r="G24"/>
  <c r="P32"/>
  <c r="D1"/>
  <c r="G90"/>
  <c r="G59"/>
  <c r="Q60"/>
  <c r="K85"/>
  <c r="O24"/>
  <c r="G42"/>
  <c r="H77"/>
  <c r="Q80"/>
  <c r="P75"/>
  <c r="K86"/>
  <c r="J97"/>
  <c r="B98"/>
  <c r="I53"/>
  <c r="H19"/>
  <c r="N21"/>
  <c r="H60"/>
  <c r="N32"/>
  <c r="I70"/>
  <c r="P87"/>
  <c r="Q42"/>
  <c r="H61"/>
  <c r="O62"/>
  <c r="J52"/>
  <c r="N34"/>
  <c r="Q56"/>
  <c r="I55"/>
  <c r="B85"/>
  <c r="I64"/>
  <c r="L92"/>
  <c r="I12"/>
  <c r="O95"/>
  <c r="H62"/>
  <c r="N16"/>
  <c r="B58"/>
  <c r="J93"/>
  <c r="K7"/>
  <c r="I21"/>
  <c r="N82"/>
  <c r="J32"/>
  <c r="H88"/>
  <c r="B67"/>
  <c r="Q34"/>
  <c r="O3"/>
  <c r="I73"/>
  <c r="I23"/>
  <c r="Q22"/>
  <c r="Q39"/>
  <c r="J28"/>
  <c r="L29"/>
  <c r="H56"/>
  <c r="B22"/>
  <c r="P94"/>
  <c r="K58"/>
  <c r="H85"/>
  <c r="L44"/>
  <c r="L91"/>
  <c r="N69"/>
  <c r="B53"/>
  <c r="K95"/>
  <c r="L63"/>
  <c r="L42"/>
  <c r="K29"/>
  <c r="H38"/>
  <c r="N35"/>
  <c r="Q92"/>
  <c r="K20"/>
  <c r="B91"/>
  <c r="G67"/>
  <c r="J33"/>
  <c r="N10"/>
  <c r="J75"/>
  <c r="Q77"/>
  <c r="Q97"/>
  <c r="H87"/>
  <c r="H76"/>
  <c r="B82"/>
  <c r="G22"/>
  <c r="P3"/>
  <c r="I96"/>
  <c r="B83"/>
  <c r="I52"/>
  <c r="G25"/>
  <c r="O61"/>
  <c r="B63"/>
  <c r="B15"/>
  <c r="O12"/>
  <c r="I11"/>
  <c r="Q25"/>
  <c r="L21"/>
  <c r="K66"/>
  <c r="Q62"/>
  <c r="N6"/>
  <c r="H44"/>
  <c r="H93"/>
  <c r="I67"/>
  <c r="N36"/>
  <c r="J19"/>
  <c r="N64"/>
  <c r="G32"/>
  <c r="G7"/>
  <c r="I19"/>
  <c r="B12"/>
  <c r="B97"/>
  <c r="L76"/>
  <c r="O42"/>
  <c r="P13"/>
  <c r="P73"/>
  <c r="B34"/>
  <c r="P74"/>
  <c r="K21"/>
  <c r="K17"/>
  <c r="K38"/>
  <c r="H50"/>
  <c r="I48"/>
  <c r="G14"/>
  <c r="N98"/>
  <c r="O27"/>
  <c r="J56"/>
  <c r="I80"/>
  <c r="J83"/>
  <c r="O66"/>
  <c r="L54"/>
  <c r="H11"/>
  <c r="K79"/>
  <c r="H29"/>
  <c r="P89"/>
  <c r="K13"/>
  <c r="J21"/>
  <c r="J87"/>
  <c r="P88"/>
  <c r="J54"/>
  <c r="P4"/>
  <c r="O53"/>
  <c r="K57"/>
  <c r="O5"/>
  <c r="B94"/>
  <c r="Q13"/>
  <c r="L84"/>
  <c r="P86"/>
  <c r="J14"/>
  <c r="L48"/>
  <c r="B57"/>
  <c r="H16"/>
  <c r="Q78"/>
  <c r="I87"/>
  <c r="H71"/>
  <c r="I98"/>
  <c r="L88"/>
  <c r="N79"/>
  <c r="H73"/>
  <c r="J38"/>
  <c r="J90"/>
  <c r="N53"/>
  <c r="O54"/>
  <c r="O21"/>
  <c r="O79"/>
  <c r="I91"/>
  <c r="O29"/>
  <c r="O11"/>
  <c r="J5"/>
  <c r="L18"/>
  <c r="H22"/>
  <c r="Q6"/>
  <c r="N11"/>
  <c r="J53"/>
  <c r="N63"/>
  <c r="L15"/>
  <c r="I85"/>
  <c r="P51"/>
  <c r="H8"/>
  <c r="J6"/>
  <c r="P42"/>
  <c r="G46"/>
  <c r="I8"/>
  <c r="L47"/>
  <c r="B95"/>
  <c r="K55"/>
  <c r="L27"/>
  <c r="P90"/>
  <c r="I71"/>
  <c r="N97"/>
  <c r="O88"/>
  <c r="I57"/>
  <c r="I25"/>
  <c r="H28"/>
  <c r="G79"/>
  <c r="O92"/>
  <c r="P34"/>
  <c r="N40"/>
  <c r="J11"/>
  <c r="G15"/>
  <c r="H75"/>
  <c r="B87"/>
  <c r="Q24"/>
  <c r="L64"/>
  <c r="P15"/>
  <c r="J91"/>
  <c r="G34"/>
  <c r="J35"/>
  <c r="Q74"/>
  <c r="L82"/>
  <c r="Q91"/>
  <c r="O56"/>
  <c r="P36"/>
  <c r="L56"/>
  <c r="N8"/>
  <c r="K34"/>
  <c r="B61"/>
  <c r="L8"/>
  <c r="B75"/>
  <c r="N48"/>
  <c r="G41"/>
  <c r="J73"/>
  <c r="H52"/>
  <c r="Q47"/>
  <c r="N20"/>
  <c r="P56"/>
  <c r="O84"/>
  <c r="B37"/>
  <c r="N13"/>
  <c r="I35"/>
  <c r="H65"/>
  <c r="N80"/>
  <c r="Q23"/>
  <c r="B39"/>
  <c r="B77"/>
  <c r="O14"/>
  <c r="G8"/>
  <c r="H4"/>
  <c r="J70"/>
  <c r="L60"/>
  <c r="P37"/>
  <c r="K15"/>
  <c r="N93"/>
  <c r="G54"/>
  <c r="H35"/>
  <c r="J13"/>
  <c r="L81"/>
  <c r="Q17"/>
  <c r="H3"/>
  <c r="I42"/>
  <c r="G57"/>
  <c r="P24"/>
  <c r="P40"/>
  <c r="I41"/>
  <c r="B23"/>
  <c r="O46"/>
  <c r="I22"/>
  <c r="N38"/>
  <c r="P95"/>
  <c r="N61"/>
  <c r="I86"/>
  <c r="H13"/>
  <c r="N65"/>
  <c r="G61"/>
  <c r="O44"/>
  <c r="N68"/>
  <c r="I38"/>
  <c r="G85"/>
  <c r="N52"/>
  <c r="P76"/>
  <c r="I3"/>
  <c r="Q67"/>
  <c r="B25"/>
  <c r="J72"/>
  <c r="L70"/>
  <c r="H80"/>
  <c r="I59"/>
  <c r="G76"/>
  <c r="B9"/>
  <c r="O93"/>
  <c r="H12"/>
  <c r="L36"/>
  <c r="L24"/>
  <c r="O76"/>
  <c r="K62"/>
  <c r="O15"/>
  <c r="Q64"/>
  <c r="N89"/>
  <c r="B42"/>
  <c r="J89"/>
  <c r="H36"/>
  <c r="K51"/>
  <c r="L55"/>
  <c r="G28"/>
  <c r="O41"/>
  <c r="Q26"/>
  <c r="K72"/>
  <c r="K64"/>
  <c r="P65"/>
  <c r="N84"/>
  <c r="P18"/>
  <c r="Q95"/>
  <c r="L25"/>
  <c r="O64"/>
  <c r="G39"/>
  <c r="K36"/>
  <c r="K50"/>
  <c r="L37"/>
  <c r="P33"/>
  <c r="B26"/>
  <c r="H66"/>
  <c r="H30"/>
  <c r="H10"/>
  <c r="H90"/>
  <c r="Q66"/>
  <c r="Q50"/>
  <c r="P77"/>
  <c r="Q55"/>
  <c r="G31"/>
  <c r="H96"/>
  <c r="Q73"/>
  <c r="N94"/>
  <c r="P29"/>
  <c r="Q32"/>
  <c r="G5"/>
  <c r="K47"/>
  <c r="I15"/>
  <c r="L51"/>
  <c r="O10"/>
  <c r="B47"/>
  <c r="N12"/>
  <c r="B43"/>
  <c r="G82"/>
  <c r="K70"/>
  <c r="H67"/>
  <c r="G87"/>
  <c r="G44"/>
  <c r="G95"/>
  <c r="J3"/>
  <c r="B40"/>
  <c r="K41"/>
  <c r="Q30"/>
  <c r="B32"/>
  <c r="O6"/>
  <c r="B89"/>
  <c r="H69"/>
  <c r="G96"/>
  <c r="P61"/>
  <c r="K48"/>
  <c r="H26"/>
  <c r="Q16"/>
  <c r="G92"/>
  <c r="Q4"/>
  <c r="O13"/>
  <c r="K31"/>
  <c r="F1"/>
  <c r="G27"/>
  <c r="G2"/>
  <c r="N3"/>
  <c r="K44"/>
  <c r="G55"/>
  <c r="O91"/>
  <c r="G69"/>
  <c r="K68"/>
  <c r="N74"/>
  <c r="L69"/>
  <c r="Q21"/>
  <c r="P93"/>
  <c r="Q88"/>
  <c r="O31"/>
  <c r="H84"/>
  <c r="G35"/>
  <c r="Q94"/>
  <c r="H41"/>
  <c r="O74"/>
  <c r="L20"/>
  <c r="G88"/>
  <c r="G94"/>
  <c r="Q81"/>
  <c r="I74"/>
  <c r="Q49"/>
  <c r="G53"/>
  <c r="O83"/>
  <c r="I44"/>
  <c r="K63"/>
  <c r="L61"/>
  <c r="Q40"/>
  <c r="K11"/>
  <c r="H58"/>
  <c r="K71"/>
  <c r="H97"/>
  <c r="I66"/>
  <c r="O18"/>
  <c r="H24"/>
  <c r="K84"/>
  <c r="I60"/>
  <c r="P97"/>
  <c r="Q82"/>
  <c r="H98"/>
  <c r="N31"/>
  <c r="P63"/>
  <c r="N71"/>
  <c r="L62"/>
  <c r="N9"/>
  <c r="P58"/>
  <c r="L5"/>
  <c r="O22"/>
  <c r="I16"/>
  <c r="I46"/>
  <c r="B28"/>
  <c r="I90"/>
  <c r="I61"/>
  <c r="Q11"/>
  <c r="B3"/>
  <c r="Q68"/>
  <c r="K93"/>
  <c r="K10"/>
  <c r="O39"/>
  <c r="I95"/>
  <c r="B59"/>
  <c r="K12"/>
  <c r="B19"/>
  <c r="G37"/>
  <c r="P82"/>
  <c r="H34"/>
  <c r="B76"/>
  <c r="N14"/>
  <c r="B11"/>
  <c r="K82"/>
  <c r="G80"/>
  <c r="N77"/>
  <c r="H7"/>
  <c r="I37"/>
  <c r="G74"/>
  <c r="Q69"/>
  <c r="L32"/>
  <c r="G71"/>
  <c r="J25"/>
  <c r="B36"/>
  <c r="H27"/>
  <c r="L50"/>
  <c r="B74"/>
  <c r="O98"/>
  <c r="O89"/>
  <c r="K8"/>
  <c r="Q37"/>
  <c r="Q59"/>
  <c r="P81"/>
  <c r="K60"/>
  <c r="K23"/>
  <c r="J78"/>
  <c r="O50"/>
  <c r="B18"/>
  <c r="N25"/>
  <c r="B35"/>
  <c r="J61"/>
  <c r="O33"/>
  <c r="K56"/>
  <c r="J18"/>
  <c r="I5"/>
  <c r="G33"/>
  <c r="J98"/>
  <c r="K80"/>
  <c r="B65"/>
  <c r="N39"/>
  <c r="G81"/>
  <c r="O16"/>
  <c r="Q84"/>
  <c r="B60"/>
  <c r="K75"/>
  <c r="B78"/>
  <c r="J15"/>
  <c r="J43"/>
  <c r="L14"/>
  <c r="O8"/>
  <c r="N67"/>
  <c r="Q43"/>
  <c r="P80"/>
  <c r="Q61"/>
  <c r="G45"/>
  <c r="P92"/>
  <c r="L39"/>
  <c r="J34"/>
  <c r="O70"/>
  <c r="G36"/>
  <c r="H47"/>
  <c r="O63"/>
  <c r="K67"/>
  <c r="O30"/>
  <c r="I83"/>
  <c r="H23"/>
  <c r="B21"/>
  <c r="O19"/>
  <c r="G70"/>
  <c r="J30"/>
  <c r="B29"/>
  <c r="Q70"/>
  <c r="K59"/>
  <c r="P22"/>
  <c r="L45"/>
  <c r="L95"/>
  <c r="G6"/>
  <c r="I7"/>
  <c r="N19"/>
  <c r="J84"/>
  <c r="J71"/>
  <c r="G75"/>
  <c r="Q18"/>
  <c r="H17"/>
  <c r="P67"/>
  <c r="K6"/>
  <c r="L13"/>
  <c r="I26"/>
  <c r="H83"/>
  <c r="O57"/>
  <c r="Q48"/>
  <c r="G51"/>
  <c r="P55"/>
  <c r="I4"/>
  <c r="N23"/>
  <c r="I6"/>
  <c r="B4"/>
  <c r="B62"/>
  <c r="K16"/>
  <c r="G63"/>
  <c r="O75"/>
  <c r="K90"/>
  <c r="Q9"/>
  <c r="G73"/>
  <c r="J94"/>
  <c r="P6"/>
  <c r="J22"/>
  <c r="N26"/>
  <c r="L53"/>
  <c r="K46"/>
  <c r="N17"/>
  <c r="O25"/>
  <c r="G93"/>
  <c r="H9"/>
  <c r="P43"/>
  <c r="K97"/>
  <c r="I20"/>
  <c r="I56"/>
  <c r="L59"/>
  <c r="P10"/>
  <c r="J63"/>
  <c r="N7"/>
  <c r="O73"/>
  <c r="P50"/>
  <c r="K18"/>
  <c r="K43"/>
  <c r="Q51"/>
  <c r="P83"/>
  <c r="L67"/>
  <c r="P52"/>
  <c r="P14"/>
  <c r="J8"/>
  <c r="P79"/>
  <c r="L41"/>
  <c r="B69"/>
  <c r="N37"/>
  <c r="G29"/>
  <c r="L3"/>
  <c r="O96"/>
  <c r="B56"/>
  <c r="G12"/>
  <c r="L26"/>
  <c r="N86"/>
  <c r="Q54"/>
  <c r="Q96"/>
  <c r="O45"/>
  <c r="Q85"/>
  <c r="O68"/>
  <c r="N81"/>
  <c r="H74"/>
  <c r="J65"/>
  <c r="B81"/>
  <c r="Q33"/>
  <c r="B71"/>
  <c r="O77"/>
  <c r="B84"/>
  <c r="O49"/>
  <c r="P60"/>
  <c r="J45"/>
  <c r="H55"/>
  <c r="J50"/>
  <c r="H5"/>
  <c r="K88"/>
  <c r="J48"/>
  <c r="E1"/>
  <c r="H46"/>
  <c r="I32"/>
  <c r="O9"/>
  <c r="H53"/>
  <c r="N70"/>
  <c r="J51"/>
  <c r="Q72"/>
  <c r="P23"/>
  <c r="Q58"/>
  <c r="I30"/>
  <c r="H51"/>
  <c r="J77"/>
  <c r="P59"/>
  <c r="P62"/>
  <c r="L68"/>
  <c r="G52"/>
  <c r="B48"/>
  <c r="L30"/>
  <c r="Q10"/>
  <c r="G58"/>
  <c r="H15"/>
  <c r="I65"/>
  <c r="Q71"/>
  <c r="L77"/>
  <c r="B46"/>
  <c r="N60"/>
  <c r="N29"/>
  <c r="P16"/>
  <c r="L23"/>
  <c r="B16"/>
  <c r="L65"/>
  <c r="O38"/>
  <c r="I45"/>
  <c r="G23"/>
  <c r="P47"/>
  <c r="J69"/>
  <c r="K4"/>
  <c r="O37"/>
  <c r="L6"/>
  <c r="J81"/>
  <c r="P78"/>
  <c r="H33"/>
  <c r="L71"/>
  <c r="Q93"/>
  <c r="K61"/>
  <c r="I51"/>
  <c r="Q8"/>
  <c r="N87"/>
  <c r="B51"/>
  <c r="N42"/>
  <c r="J36"/>
  <c r="Q52"/>
  <c r="K89"/>
  <c r="H81"/>
  <c r="Q15"/>
  <c r="K14"/>
  <c r="B8"/>
  <c r="Q44"/>
  <c r="O97"/>
  <c r="P46"/>
  <c r="B45"/>
  <c r="I76"/>
  <c r="I47"/>
  <c r="H39"/>
  <c r="N28"/>
  <c r="N59"/>
  <c r="G91"/>
  <c r="K54"/>
  <c r="G9"/>
  <c r="G10"/>
  <c r="K81"/>
  <c r="H48"/>
  <c r="B2"/>
  <c r="P39"/>
  <c r="L90"/>
  <c r="Q57"/>
  <c r="H21"/>
  <c r="B30"/>
  <c r="G43"/>
  <c r="I14"/>
  <c r="I54"/>
  <c r="G64"/>
  <c r="G77"/>
  <c r="L40"/>
  <c r="B6"/>
  <c r="L31"/>
  <c r="K37"/>
  <c r="P71"/>
  <c r="N18"/>
  <c r="L43"/>
  <c r="N5"/>
  <c r="L89"/>
  <c r="N55"/>
  <c r="B44"/>
  <c r="Q89"/>
  <c r="L46"/>
  <c r="I82"/>
  <c r="I72"/>
  <c r="J55"/>
  <c r="L12"/>
  <c r="P20"/>
  <c r="J20"/>
  <c r="L98"/>
  <c r="Q65"/>
  <c r="J26"/>
  <c r="B27"/>
  <c r="J40"/>
  <c r="J67"/>
  <c r="I13"/>
  <c r="K28"/>
  <c r="H25"/>
  <c r="O87"/>
  <c r="G26"/>
  <c r="N78"/>
  <c r="I78"/>
  <c r="B13"/>
  <c r="L35"/>
  <c r="J41"/>
  <c r="I9"/>
  <c r="J46"/>
  <c r="J29"/>
  <c r="H6"/>
  <c r="L38"/>
  <c r="O26"/>
  <c r="B66"/>
  <c r="H14"/>
  <c r="N66"/>
  <c r="H92"/>
  <c r="J24"/>
  <c r="K98"/>
  <c r="O78"/>
  <c r="L17"/>
  <c r="N44"/>
  <c r="J16"/>
  <c r="O17"/>
  <c r="I50"/>
  <c r="L96"/>
  <c r="P9"/>
  <c r="I88"/>
  <c r="G89"/>
  <c r="L78"/>
  <c r="H68"/>
  <c r="G11"/>
  <c r="N4"/>
  <c r="O85"/>
  <c r="G19"/>
  <c r="H45"/>
  <c r="G40"/>
  <c r="P91"/>
  <c r="K73"/>
  <c r="G48"/>
  <c r="P85"/>
  <c r="G72"/>
  <c r="I58"/>
  <c r="B55"/>
  <c r="B79"/>
  <c r="B88"/>
  <c r="N62"/>
  <c r="K32"/>
  <c r="O23"/>
  <c r="J62"/>
  <c r="P17"/>
  <c r="B7"/>
  <c r="K78"/>
  <c r="Q83"/>
  <c r="H42"/>
  <c r="N30"/>
  <c r="J58"/>
  <c r="H57"/>
  <c r="B38"/>
  <c r="P28"/>
  <c r="H20"/>
  <c r="N27"/>
  <c r="Q53"/>
  <c r="J17"/>
  <c r="Q76"/>
  <c r="P66"/>
  <c r="O55"/>
  <c r="G49"/>
  <c r="R27" l="1"/>
  <c r="E38"/>
  <c r="D38"/>
  <c r="C38"/>
  <c r="F38"/>
  <c r="R30"/>
  <c r="D7"/>
  <c r="F7"/>
  <c r="C7"/>
  <c r="E7"/>
  <c r="R62"/>
  <c r="F88"/>
  <c r="C88"/>
  <c r="D88"/>
  <c r="E88"/>
  <c r="F79"/>
  <c r="E79"/>
  <c r="D79"/>
  <c r="C79"/>
  <c r="E55"/>
  <c r="C55"/>
  <c r="D55"/>
  <c r="F55"/>
  <c r="M58"/>
  <c r="R4"/>
  <c r="M88"/>
  <c r="M50"/>
  <c r="R44"/>
  <c r="R66"/>
  <c r="C66"/>
  <c r="D66"/>
  <c r="F66"/>
  <c r="E66"/>
  <c r="M9"/>
  <c r="F13"/>
  <c r="E13"/>
  <c r="C13"/>
  <c r="D13"/>
  <c r="M78"/>
  <c r="R78"/>
  <c r="M13"/>
  <c r="D27"/>
  <c r="E27"/>
  <c r="F27"/>
  <c r="C27"/>
  <c r="M72"/>
  <c r="M82"/>
  <c r="D44"/>
  <c r="F44"/>
  <c r="C44"/>
  <c r="E44"/>
  <c r="R55"/>
  <c r="R5"/>
  <c r="R18"/>
  <c r="F6"/>
  <c r="D6"/>
  <c r="E6"/>
  <c r="C6"/>
  <c r="M54"/>
  <c r="M14"/>
  <c r="E30"/>
  <c r="F30"/>
  <c r="D30"/>
  <c r="C30"/>
  <c r="R59"/>
  <c r="R28"/>
  <c r="M47"/>
  <c r="M76"/>
  <c r="C45"/>
  <c r="E45"/>
  <c r="F45"/>
  <c r="D45"/>
  <c r="F8"/>
  <c r="E8"/>
  <c r="D8"/>
  <c r="C8"/>
  <c r="R42"/>
  <c r="C51"/>
  <c r="F51"/>
  <c r="E51"/>
  <c r="D51"/>
  <c r="R87"/>
  <c r="M51"/>
  <c r="M45"/>
  <c r="E16"/>
  <c r="F16"/>
  <c r="C16"/>
  <c r="D16"/>
  <c r="R29"/>
  <c r="R60"/>
  <c r="C46"/>
  <c r="F46"/>
  <c r="E46"/>
  <c r="D46"/>
  <c r="M65"/>
  <c r="D48"/>
  <c r="E48"/>
  <c r="F48"/>
  <c r="C48"/>
  <c r="M30"/>
  <c r="R70"/>
  <c r="M32"/>
  <c r="F84"/>
  <c r="D84"/>
  <c r="E84"/>
  <c r="C84"/>
  <c r="F71"/>
  <c r="D71"/>
  <c r="E71"/>
  <c r="C71"/>
  <c r="E81"/>
  <c r="F81"/>
  <c r="D81"/>
  <c r="C81"/>
  <c r="R81"/>
  <c r="R86"/>
  <c r="F56"/>
  <c r="C56"/>
  <c r="D56"/>
  <c r="E56"/>
  <c r="L99"/>
  <c r="R37"/>
  <c r="D69"/>
  <c r="F69"/>
  <c r="E69"/>
  <c r="C69"/>
  <c r="R7"/>
  <c r="M56"/>
  <c r="M20"/>
  <c r="R17"/>
  <c r="R26"/>
  <c r="C62"/>
  <c r="F62"/>
  <c r="E62"/>
  <c r="D62"/>
  <c r="D4"/>
  <c r="F4"/>
  <c r="C4"/>
  <c r="E4"/>
  <c r="M6"/>
  <c r="R23"/>
  <c r="M4"/>
  <c r="M26"/>
  <c r="R19"/>
  <c r="M7"/>
  <c r="D29"/>
  <c r="E29"/>
  <c r="C29"/>
  <c r="F29"/>
  <c r="D21"/>
  <c r="C21"/>
  <c r="E21"/>
  <c r="F21"/>
  <c r="M83"/>
  <c r="R67"/>
  <c r="F78"/>
  <c r="E78"/>
  <c r="D78"/>
  <c r="C78"/>
  <c r="E60"/>
  <c r="D60"/>
  <c r="F60"/>
  <c r="C60"/>
  <c r="R39"/>
  <c r="F65"/>
  <c r="C65"/>
  <c r="E65"/>
  <c r="D65"/>
  <c r="M5"/>
  <c r="D35"/>
  <c r="F35"/>
  <c r="C35"/>
  <c r="E35"/>
  <c r="R25"/>
  <c r="E18"/>
  <c r="D18"/>
  <c r="F18"/>
  <c r="C18"/>
  <c r="F74"/>
  <c r="E74"/>
  <c r="C74"/>
  <c r="D74"/>
  <c r="E36"/>
  <c r="F36"/>
  <c r="C36"/>
  <c r="D36"/>
  <c r="M37"/>
  <c r="R77"/>
  <c r="C11"/>
  <c r="F11"/>
  <c r="D11"/>
  <c r="E11"/>
  <c r="R14"/>
  <c r="D76"/>
  <c r="F76"/>
  <c r="E76"/>
  <c r="C76"/>
  <c r="F19"/>
  <c r="C19"/>
  <c r="D19"/>
  <c r="E19"/>
  <c r="C59"/>
  <c r="E59"/>
  <c r="D59"/>
  <c r="F59"/>
  <c r="M95"/>
  <c r="D3"/>
  <c r="B99"/>
  <c r="E3"/>
  <c r="C3"/>
  <c r="F3"/>
  <c r="M61"/>
  <c r="M90"/>
  <c r="C28"/>
  <c r="D28"/>
  <c r="F28"/>
  <c r="E28"/>
  <c r="M46"/>
  <c r="M16"/>
  <c r="R9"/>
  <c r="R71"/>
  <c r="R31"/>
  <c r="M60"/>
  <c r="M66"/>
  <c r="M44"/>
  <c r="M74"/>
  <c r="R74"/>
  <c r="R3"/>
  <c r="N99"/>
  <c r="F89"/>
  <c r="C89"/>
  <c r="E89"/>
  <c r="D89"/>
  <c r="D32"/>
  <c r="F32"/>
  <c r="C32"/>
  <c r="E32"/>
  <c r="D40"/>
  <c r="E40"/>
  <c r="C40"/>
  <c r="F40"/>
  <c r="J99"/>
  <c r="E43"/>
  <c r="C43"/>
  <c r="F43"/>
  <c r="D43"/>
  <c r="R12"/>
  <c r="D47"/>
  <c r="C47"/>
  <c r="F47"/>
  <c r="E47"/>
  <c r="M15"/>
  <c r="R94"/>
  <c r="E26"/>
  <c r="C26"/>
  <c r="F26"/>
  <c r="D26"/>
  <c r="R84"/>
  <c r="E42"/>
  <c r="F42"/>
  <c r="D42"/>
  <c r="C42"/>
  <c r="R89"/>
  <c r="E9"/>
  <c r="C9"/>
  <c r="F9"/>
  <c r="D9"/>
  <c r="M59"/>
  <c r="D25"/>
  <c r="E25"/>
  <c r="C25"/>
  <c r="F25"/>
  <c r="M3"/>
  <c r="I99"/>
  <c r="R52"/>
  <c r="M38"/>
  <c r="R68"/>
  <c r="R65"/>
  <c r="M86"/>
  <c r="R61"/>
  <c r="R38"/>
  <c r="M22"/>
  <c r="F23"/>
  <c r="E23"/>
  <c r="D23"/>
  <c r="C23"/>
  <c r="M41"/>
  <c r="M42"/>
  <c r="H99"/>
  <c r="R93"/>
  <c r="C77"/>
  <c r="D77"/>
  <c r="E77"/>
  <c r="F77"/>
  <c r="E39"/>
  <c r="F39"/>
  <c r="C39"/>
  <c r="D39"/>
  <c r="R80"/>
  <c r="M35"/>
  <c r="R13"/>
  <c r="E37"/>
  <c r="C37"/>
  <c r="F37"/>
  <c r="D37"/>
  <c r="R20"/>
  <c r="R48"/>
  <c r="E75"/>
  <c r="C75"/>
  <c r="F75"/>
  <c r="D75"/>
  <c r="C61"/>
  <c r="D61"/>
  <c r="E61"/>
  <c r="F61"/>
  <c r="R8"/>
  <c r="C87"/>
  <c r="E87"/>
  <c r="F87"/>
  <c r="D87"/>
  <c r="R40"/>
  <c r="M25"/>
  <c r="M57"/>
  <c r="R97"/>
  <c r="M71"/>
  <c r="D95"/>
  <c r="F95"/>
  <c r="E95"/>
  <c r="C95"/>
  <c r="M8"/>
  <c r="M85"/>
  <c r="R63"/>
  <c r="R11"/>
  <c r="M91"/>
  <c r="R53"/>
  <c r="R79"/>
  <c r="M98"/>
  <c r="M87"/>
  <c r="E57"/>
  <c r="C57"/>
  <c r="F57"/>
  <c r="D57"/>
  <c r="D94"/>
  <c r="E94"/>
  <c r="F94"/>
  <c r="C94"/>
  <c r="M80"/>
  <c r="R98"/>
  <c r="M48"/>
  <c r="C34"/>
  <c r="D34"/>
  <c r="F34"/>
  <c r="E34"/>
  <c r="F97"/>
  <c r="E97"/>
  <c r="D97"/>
  <c r="C97"/>
  <c r="D12"/>
  <c r="F12"/>
  <c r="C12"/>
  <c r="E12"/>
  <c r="M19"/>
  <c r="R64"/>
  <c r="R36"/>
  <c r="M67"/>
  <c r="R6"/>
  <c r="M11"/>
  <c r="E15"/>
  <c r="C15"/>
  <c r="D15"/>
  <c r="F15"/>
  <c r="D63"/>
  <c r="F63"/>
  <c r="C63"/>
  <c r="E63"/>
  <c r="M52"/>
  <c r="C83"/>
  <c r="F83"/>
  <c r="E83"/>
  <c r="D83"/>
  <c r="M96"/>
  <c r="P99"/>
  <c r="E82"/>
  <c r="C82"/>
  <c r="F82"/>
  <c r="D82"/>
  <c r="R10"/>
  <c r="E91"/>
  <c r="D91"/>
  <c r="F91"/>
  <c r="C91"/>
  <c r="R35"/>
  <c r="C53"/>
  <c r="D53"/>
  <c r="F53"/>
  <c r="E53"/>
  <c r="R69"/>
  <c r="E22"/>
  <c r="C22"/>
  <c r="D22"/>
  <c r="F22"/>
  <c r="M23"/>
  <c r="M73"/>
  <c r="O99"/>
  <c r="C67"/>
  <c r="D67"/>
  <c r="F67"/>
  <c r="E67"/>
  <c r="R82"/>
  <c r="M21"/>
  <c r="D58"/>
  <c r="C58"/>
  <c r="F58"/>
  <c r="E58"/>
  <c r="R16"/>
  <c r="M12"/>
  <c r="M64"/>
  <c r="D85"/>
  <c r="E85"/>
  <c r="F85"/>
  <c r="C85"/>
  <c r="M55"/>
  <c r="R34"/>
  <c r="M70"/>
  <c r="R32"/>
  <c r="R21"/>
  <c r="M53"/>
  <c r="E98"/>
  <c r="D98"/>
  <c r="F98"/>
  <c r="C98"/>
  <c r="M63"/>
  <c r="R45"/>
  <c r="R47"/>
  <c r="D52"/>
  <c r="C52"/>
  <c r="F52"/>
  <c r="E52"/>
  <c r="M33"/>
  <c r="R75"/>
  <c r="M79"/>
  <c r="C20"/>
  <c r="F20"/>
  <c r="E20"/>
  <c r="D20"/>
  <c r="M62"/>
  <c r="F33"/>
  <c r="C33"/>
  <c r="E33"/>
  <c r="D33"/>
  <c r="R56"/>
  <c r="C41"/>
  <c r="D41"/>
  <c r="E41"/>
  <c r="F41"/>
  <c r="M77"/>
  <c r="M34"/>
  <c r="D10"/>
  <c r="C10"/>
  <c r="F10"/>
  <c r="E10"/>
  <c r="R72"/>
  <c r="Q99"/>
  <c r="F93"/>
  <c r="E93"/>
  <c r="D93"/>
  <c r="C93"/>
  <c r="M17"/>
  <c r="R85"/>
  <c r="R88"/>
  <c r="M89"/>
  <c r="E86"/>
  <c r="C86"/>
  <c r="D86"/>
  <c r="F86"/>
  <c r="F54"/>
  <c r="C54"/>
  <c r="E54"/>
  <c r="D54"/>
  <c r="F64"/>
  <c r="D64"/>
  <c r="C64"/>
  <c r="E64"/>
  <c r="M68"/>
  <c r="F68"/>
  <c r="C68"/>
  <c r="D68"/>
  <c r="E68"/>
  <c r="C92"/>
  <c r="F92"/>
  <c r="D92"/>
  <c r="E92"/>
  <c r="M43"/>
  <c r="C17"/>
  <c r="D17"/>
  <c r="F17"/>
  <c r="E17"/>
  <c r="R46"/>
  <c r="M75"/>
  <c r="M92"/>
  <c r="R24"/>
  <c r="C49"/>
  <c r="D49"/>
  <c r="E49"/>
  <c r="F49"/>
  <c r="M24"/>
  <c r="M28"/>
  <c r="R76"/>
  <c r="C31"/>
  <c r="E31"/>
  <c r="F31"/>
  <c r="D31"/>
  <c r="R43"/>
  <c r="M10"/>
  <c r="F73"/>
  <c r="E73"/>
  <c r="C73"/>
  <c r="D73"/>
  <c r="F72"/>
  <c r="E72"/>
  <c r="D72"/>
  <c r="C72"/>
  <c r="R92"/>
  <c r="E5"/>
  <c r="C5"/>
  <c r="D5"/>
  <c r="F5"/>
  <c r="R33"/>
  <c r="M40"/>
  <c r="G99"/>
  <c r="R58"/>
  <c r="C70"/>
  <c r="E70"/>
  <c r="D70"/>
  <c r="F70"/>
  <c r="R73"/>
  <c r="R22"/>
  <c r="R91"/>
  <c r="M84"/>
  <c r="E80"/>
  <c r="F80"/>
  <c r="D80"/>
  <c r="C80"/>
  <c r="M81"/>
  <c r="M93"/>
  <c r="F96"/>
  <c r="C96"/>
  <c r="D96"/>
  <c r="E96"/>
  <c r="K99"/>
  <c r="M39"/>
  <c r="M31"/>
  <c r="E14"/>
  <c r="C14"/>
  <c r="F14"/>
  <c r="D14"/>
  <c r="M18"/>
  <c r="D50"/>
  <c r="C50"/>
  <c r="F50"/>
  <c r="E50"/>
  <c r="R57"/>
  <c r="M36"/>
  <c r="R83"/>
  <c r="M27"/>
  <c r="M49"/>
  <c r="M94"/>
  <c r="R90"/>
  <c r="M69"/>
  <c r="D24"/>
  <c r="E24"/>
  <c r="F24"/>
  <c r="C24"/>
  <c r="R49"/>
  <c r="R15"/>
  <c r="R54"/>
  <c r="R50"/>
  <c r="R96"/>
  <c r="M97"/>
  <c r="D90"/>
  <c r="C90"/>
  <c r="E90"/>
  <c r="F90"/>
  <c r="R51"/>
  <c r="R41"/>
  <c r="M29"/>
  <c r="R95"/>
  <c r="T35" i="73"/>
  <c r="R36"/>
  <c r="D36" i="29" s="1"/>
  <c r="S36" i="73"/>
  <c r="D36" i="28" s="1"/>
  <c r="Q36" i="73"/>
  <c r="D36" i="26" s="1"/>
  <c r="P36" i="73"/>
  <c r="D36" i="24" s="1"/>
  <c r="K34" i="65"/>
  <c r="F35"/>
  <c r="M99" i="78" l="1"/>
  <c r="C99"/>
  <c r="E99"/>
  <c r="R99"/>
  <c r="D99"/>
  <c r="F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I16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CW46"/>
  <c r="CW16"/>
  <c r="CP38"/>
  <c r="CP44"/>
  <c r="CP35"/>
  <c r="CP26"/>
  <c r="CI22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<sst xmlns="http://schemas.openxmlformats.org/spreadsheetml/2006/main" count="9431" uniqueCount="605">
  <si>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</si>
  <si>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</si>
  <si>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</si>
  <si>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</si>
  <si>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</si>
  <si>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</si>
  <si>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</si>
  <si>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</si>
  <si>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</si>
  <si>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</si>
  <si>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</si>
  <si>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</si>
  <si>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</si>
  <si>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</si>
  <si>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</si>
  <si>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</si>
  <si>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</si>
  <si>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</si>
  <si>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</si>
  <si>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</si>
  <si>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</si>
  <si>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</si>
  <si>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</si>
  <si>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</si>
  <si>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</si>
  <si>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</si>
  <si>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</si>
  <si>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</si>
  <si>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</si>
  <si>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</si>
  <si>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</si>
  <si>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</si>
  <si>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</si>
  <si>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</si>
  <si>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</si>
  <si>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</si>
  <si>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</si>
  <si>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</si>
  <si>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</si>
  <si>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</si>
  <si>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</si>
  <si>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</si>
  <si>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</si>
  <si>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</si>
  <si>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</si>
  <si>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</si>
  <si>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</si>
  <si>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</si>
  <si>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</si>
  <si>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</si>
  <si>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</si>
  <si>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</si>
  <si>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</si>
  <si>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</si>
  <si>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</si>
  <si>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</si>
  <si>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</si>
  <si>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</si>
  <si>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</si>
  <si>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</si>
  <si>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</si>
  <si>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</si>
  <si>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</si>
  <si>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</si>
  <si>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</si>
  <si>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</si>
  <si>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</si>
  <si>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</si>
  <si>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</si>
  <si>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</si>
  <si>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</si>
  <si>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</si>
  <si>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</si>
  <si>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</si>
  <si>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</si>
  <si>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</si>
  <si>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</si>
  <si>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</si>
  <si>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</si>
  <si>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</si>
  <si>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</si>
  <si>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</si>
  <si>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</si>
  <si>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</si>
  <si>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</si>
  <si>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</si>
  <si>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</si>
  <si>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</si>
  <si>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</si>
  <si>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</si>
  <si>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</si>
  <si>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</si>
  <si>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</si>
  <si>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</si>
  <si>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</si>
  <si>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</si>
  <si>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</si>
  <si>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</si>
  <si>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</si>
  <si>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</si>
  <si>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</si>
  <si>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</si>
  <si>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</si>
  <si>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</si>
  <si>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</si>
  <si>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</si>
  <si>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</si>
  <si>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</si>
  <si>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</si>
  <si>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</si>
  <si>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</si>
  <si>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</si>
  <si>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</si>
  <si>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</si>
  <si>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</si>
  <si>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</si>
  <si>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</si>
  <si>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</si>
  <si>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</si>
  <si>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</si>
  <si>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</si>
  <si>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</si>
  <si>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</si>
  <si>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</si>
  <si>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</si>
  <si>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</si>
  <si>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</si>
  <si>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</si>
  <si>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</si>
  <si>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</si>
  <si>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</si>
  <si>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</si>
  <si>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</si>
  <si>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</si>
  <si>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</si>
  <si>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</si>
  <si>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</si>
  <si>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</si>
  <si>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</si>
  <si>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</si>
  <si>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</si>
  <si>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</si>
  <si>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</si>
  <si>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</si>
  <si>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</si>
  <si>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</si>
  <si>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</si>
  <si>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</si>
  <si>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</si>
  <si>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</si>
  <si>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</si>
  <si>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</si>
  <si>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</si>
  <si>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</si>
  <si>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</si>
  <si>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</si>
  <si>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</si>
  <si>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</si>
  <si>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</si>
  <si>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</si>
  <si>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</si>
  <si>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</si>
  <si>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</si>
  <si>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</si>
  <si>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</si>
  <si>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</si>
  <si>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</si>
  <si>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</si>
  <si>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</si>
  <si>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</si>
  <si>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</si>
  <si>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</si>
  <si>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</si>
  <si>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</si>
  <si>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</si>
  <si>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</si>
  <si>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</si>
  <si>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</si>
  <si>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</si>
  <si>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</si>
  <si>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</si>
  <si>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</si>
  <si>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</si>
  <si>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</si>
  <si>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</si>
  <si>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</si>
  <si>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</si>
  <si>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</si>
  <si>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</si>
  <si>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</si>
  <si>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</si>
  <si>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</si>
  <si>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</si>
  <si>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</si>
  <si>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</si>
  <si>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</si>
  <si>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</si>
  <si>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</si>
  <si>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</si>
  <si>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</si>
  <si>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</si>
  <si>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</si>
  <si>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</si>
  <si>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</si>
  <si>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</si>
  <si>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</si>
  <si>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</si>
  <si>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</si>
  <si>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</si>
  <si>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</si>
  <si>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</si>
  <si>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</si>
  <si>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</si>
  <si>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</si>
  <si>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</si>
  <si>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</si>
  <si>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</si>
  <si>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</si>
  <si>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</si>
  <si>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</si>
  <si>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</si>
  <si>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</si>
  <si>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</si>
  <si>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</si>
  <si>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</si>
  <si>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</si>
  <si>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</si>
  <si>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</si>
  <si>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</si>
  <si>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</si>
  <si>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</si>
  <si>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</si>
  <si>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</si>
  <si>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</si>
  <si>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</si>
  <si>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</si>
  <si>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</si>
  <si>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</si>
  <si>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</si>
  <si>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</si>
  <si>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</si>
  <si>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</si>
  <si>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</si>
  <si>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</si>
  <si>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</si>
  <si>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</si>
  <si>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</si>
  <si>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</si>
  <si>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</si>
  <si>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</si>
  <si>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</si>
  <si>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</si>
  <si>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</si>
  <si>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</si>
  <si>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</si>
  <si>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</si>
  <si>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</si>
  <si>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</si>
  <si>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</si>
  <si>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</si>
  <si>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</si>
  <si>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</si>
  <si>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</si>
  <si>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</si>
  <si>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</si>
  <si>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</si>
  <si>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</si>
  <si>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</si>
  <si>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</si>
  <si>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</si>
  <si>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</si>
  <si>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</si>
  <si>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</si>
  <si>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</si>
  <si>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</si>
  <si>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</si>
  <si>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</si>
  <si>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</si>
  <si>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</si>
  <si>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</si>
  <si>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</si>
  <si>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</si>
  <si>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</si>
  <si>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</si>
  <si>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</si>
  <si>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</si>
  <si>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</si>
  <si>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</si>
  <si>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</si>
  <si>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</si>
  <si>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</si>
  <si>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</si>
  <si>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</si>
  <si>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</si>
  <si>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</si>
  <si>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</si>
  <si>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</si>
  <si>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</si>
  <si>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</si>
  <si>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</si>
  <si>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</si>
  <si>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</si>
  <si>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</si>
  <si>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</si>
  <si>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</si>
  <si>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</si>
  <si>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</si>
  <si>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</si>
  <si>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</si>
  <si>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</si>
  <si>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</si>
  <si>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</si>
  <si>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</si>
  <si>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</si>
  <si>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</si>
  <si>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</si>
  <si>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</si>
  <si>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</si>
  <si>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</si>
  <si>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</si>
  <si>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</si>
  <si>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</si>
  <si>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</si>
  <si>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</si>
  <si>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</si>
  <si>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</si>
  <si>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</si>
  <si>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</si>
  <si>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</si>
  <si>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</si>
  <si>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</si>
  <si>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</si>
  <si>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</si>
  <si>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</si>
  <si>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</si>
  <si>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</si>
  <si>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</si>
  <si>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</si>
  <si>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</si>
  <si>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</si>
  <si>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</si>
  <si>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</si>
  <si>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</si>
  <si>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</si>
  <si>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</si>
  <si>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</si>
  <si>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</si>
  <si>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</si>
  <si>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</si>
  <si>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</si>
  <si>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</si>
  <si>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</si>
  <si>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</si>
  <si>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</si>
  <si>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</si>
  <si>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</si>
  <si>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</si>
  <si>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</si>
  <si>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</si>
  <si>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</si>
  <si>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</si>
  <si>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</si>
  <si>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</si>
  <si>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</si>
  <si>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</si>
  <si>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</si>
  <si>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</si>
  <si>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</si>
  <si>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</si>
  <si>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</si>
  <si>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</si>
  <si>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</si>
  <si>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</si>
  <si>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</si>
  <si>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</si>
  <si>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</si>
  <si>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</si>
  <si>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</si>
  <si>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</si>
  <si>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</si>
  <si>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</si>
  <si>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</si>
  <si>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</si>
  <si>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</si>
  <si>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</si>
  <si>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</si>
  <si>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</si>
  <si>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</si>
  <si>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</si>
  <si>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</si>
  <si>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</si>
  <si>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</si>
  <si>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</si>
  <si>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</si>
  <si>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</si>
  <si>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</si>
  <si>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</si>
  <si>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</si>
  <si>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</si>
  <si>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</si>
  <si>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</si>
  <si>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</si>
  <si>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</si>
  <si>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</si>
  <si>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</si>
  <si>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</si>
  <si>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</si>
  <si>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</si>
  <si>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</si>
  <si>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</si>
  <si>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</si>
  <si>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</si>
  <si>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</si>
  <si>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</si>
  <si>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</si>
  <si>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</si>
  <si>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</si>
  <si>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</si>
  <si>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</si>
  <si>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</si>
  <si>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</si>
  <si>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</si>
  <si>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</si>
  <si>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</si>
  <si>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</si>
  <si>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</si>
  <si>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</si>
  <si>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</si>
  <si>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</si>
  <si>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</si>
  <si>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</si>
  <si>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</si>
  <si>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</si>
  <si>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</si>
  <si>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</si>
  <si>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</si>
  <si>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</si>
  <si>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</si>
  <si>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</si>
  <si>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</si>
  <si>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</si>
  <si>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</si>
  <si>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</si>
  <si>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</si>
  <si>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</si>
  <si>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</si>
  <si>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</si>
  <si>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</si>
  <si>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</si>
  <si>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</si>
  <si>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</si>
  <si>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</si>
  <si>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</si>
  <si>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</si>
  <si>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</si>
  <si>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</si>
  <si>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</si>
  <si>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</si>
  <si>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</si>
  <si>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</si>
  <si>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</si>
  <si>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</si>
  <si>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</si>
  <si>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</si>
  <si>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</si>
  <si>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</si>
  <si>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</si>
  <si>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</si>
  <si>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</si>
  <si>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</si>
  <si>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</si>
  <si>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</si>
  <si>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</si>
  <si>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</si>
  <si>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</si>
  <si>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</si>
  <si>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</si>
  <si>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</si>
  <si>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</si>
  <si>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</si>
  <si>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</si>
  <si>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</si>
  <si>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</si>
  <si>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</si>
  <si>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</si>
  <si>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</si>
  <si>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</si>
  <si>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</si>
  <si>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</si>
  <si>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</si>
  <si>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</si>
  <si>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</si>
  <si>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</si>
  <si>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</si>
  <si>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</si>
  <si>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</si>
  <si>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</si>
  <si>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</si>
  <si>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</si>
  <si>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</si>
  <si>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</si>
  <si>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</si>
  <si>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</si>
  <si>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</si>
  <si>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</si>
  <si>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</si>
  <si>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</si>
  <si>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</si>
  <si>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</si>
  <si>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</si>
  <si>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</si>
  <si>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</si>
  <si>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</si>
  <si>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</si>
  <si>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</si>
  <si>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</si>
  <si>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</si>
  <si>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</si>
  <si>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</si>
  <si>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</si>
  <si>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</si>
  <si>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</si>
  <si>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</si>
  <si>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</si>
  <si>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</si>
  <si>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</si>
  <si>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</si>
  <si>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</si>
  <si>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</si>
  <si>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</si>
  <si>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</si>
  <si>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</si>
  <si>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</si>
  <si>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</si>
  <si>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</si>
  <si>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</si>
  <si>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</si>
  <si>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</si>
  <si>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</si>
  <si>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</si>
  <si>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</si>
  <si>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</si>
  <si>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</si>
  <si>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</si>
  <si>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</si>
  <si>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78IS2025/01/13</t>
  </si>
  <si>
    <t>TPSL_BKN2</t>
  </si>
  <si>
    <t>NR/2025/24810/C</t>
  </si>
  <si>
    <t>RSRPL_BKN</t>
  </si>
  <si>
    <t>NR/2025/24809/C</t>
  </si>
  <si>
    <t>TESPL_BKN2</t>
  </si>
  <si>
    <t>NR/2024/24434/A/48715</t>
  </si>
  <si>
    <t>JIPL</t>
  </si>
  <si>
    <t>NR/2024/24507/A/48989</t>
  </si>
  <si>
    <t>NSLSUGARALAND</t>
  </si>
  <si>
    <t>NR/2024/24435/A/48714</t>
  </si>
  <si>
    <t>GOA_Beneficiary</t>
  </si>
  <si>
    <t>WR/2024/25501/A/49000</t>
  </si>
  <si>
    <t>NSLKSLWPRTY</t>
  </si>
  <si>
    <t>NR/2024/24566/A/48706</t>
  </si>
  <si>
    <t>ITCWIND</t>
  </si>
  <si>
    <t>NR/2024/24418/A/48696</t>
  </si>
  <si>
    <t>NR/2025/24806/C</t>
  </si>
  <si>
    <t>TRN_ENERGY</t>
  </si>
  <si>
    <t>NR/2025/24807/C</t>
  </si>
  <si>
    <t>NR/2025/24805/C</t>
  </si>
  <si>
    <t>NR/2024/24508/A/48988</t>
  </si>
  <si>
    <t>NR/2024/24614/A/48987</t>
  </si>
  <si>
    <t>BCMLUH</t>
  </si>
  <si>
    <t>NR/2025/24811/C</t>
  </si>
  <si>
    <t>BAWANA_GAS</t>
  </si>
  <si>
    <t>NR/30092023/31122025/SH-07</t>
  </si>
  <si>
    <t>RKM_POWER</t>
  </si>
  <si>
    <t>GNA/NR/2025/01/01/7459</t>
  </si>
  <si>
    <t>NR/30092023/26122029/SH-06</t>
  </si>
  <si>
    <t>JPNIGRIE_JNSTPP</t>
  </si>
  <si>
    <t>GNA/NR/2025/01/01/8058</t>
  </si>
  <si>
    <t>JP_BINA</t>
  </si>
  <si>
    <t>GNA/NR/2025/01/01/8738</t>
  </si>
  <si>
    <t>SKS_Raigarh</t>
  </si>
  <si>
    <t>GNA/NR/2025/01/02/1250</t>
  </si>
  <si>
    <t>NBVLIPP</t>
  </si>
  <si>
    <t>GNA/NR/2025/01/01/3733</t>
  </si>
  <si>
    <t>GNA/NR/2025/01/01/6775</t>
  </si>
  <si>
    <t>JPL2</t>
  </si>
  <si>
    <t>GNA/NR/2025/01/01/3945</t>
  </si>
  <si>
    <t>GNA/NR/2025/01/01/6528</t>
  </si>
  <si>
    <t>CHANJUII</t>
  </si>
  <si>
    <t>NR/01082024/19092033/Chanju/TPDDL/01082024</t>
  </si>
  <si>
    <t>TPC_MSEB</t>
  </si>
  <si>
    <t>GNA/WR/2025/01/01/8625</t>
  </si>
  <si>
    <t>GNA/NR/2025/01/01/3514</t>
  </si>
  <si>
    <t>Manipur_Ben</t>
  </si>
  <si>
    <t>NER/2024/2820/A/48997</t>
  </si>
  <si>
    <t>AEML</t>
  </si>
  <si>
    <t>GNA/WR/2025/01/01/9606</t>
  </si>
  <si>
    <t>GNA/WR/2024/11/01/4200</t>
  </si>
  <si>
    <t>GNA/NR/2025/01/01/3925</t>
  </si>
  <si>
    <t>GNA/NR/2025/01/01/5531</t>
  </si>
  <si>
    <t>Tuticorin_GIREL</t>
  </si>
  <si>
    <t>GNARE/SR/2025/01/13/4532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</si>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</sst>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130</v>
          </cell>
          <cell r="D49">
            <v>0</v>
          </cell>
          <cell r="E49">
            <v>90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130</v>
          </cell>
          <cell r="D50">
            <v>0</v>
          </cell>
          <cell r="E50">
            <v>90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130</v>
          </cell>
          <cell r="D51">
            <v>0</v>
          </cell>
          <cell r="E51">
            <v>90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130</v>
          </cell>
          <cell r="D52">
            <v>0</v>
          </cell>
          <cell r="E52">
            <v>90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130</v>
          </cell>
          <cell r="D53">
            <v>0</v>
          </cell>
          <cell r="E53">
            <v>90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130</v>
          </cell>
          <cell r="D54">
            <v>0</v>
          </cell>
          <cell r="E54">
            <v>90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130</v>
          </cell>
          <cell r="D55">
            <v>0</v>
          </cell>
          <cell r="E55">
            <v>90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130</v>
          </cell>
          <cell r="D56">
            <v>0</v>
          </cell>
          <cell r="E56">
            <v>90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130</v>
          </cell>
          <cell r="D57">
            <v>0</v>
          </cell>
          <cell r="E57">
            <v>90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130</v>
          </cell>
          <cell r="D58">
            <v>0</v>
          </cell>
          <cell r="E58">
            <v>90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130</v>
          </cell>
          <cell r="D59">
            <v>0</v>
          </cell>
          <cell r="E59">
            <v>90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130</v>
          </cell>
          <cell r="D60">
            <v>0</v>
          </cell>
          <cell r="E60">
            <v>90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130</v>
          </cell>
          <cell r="D61">
            <v>0</v>
          </cell>
          <cell r="E61">
            <v>90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130</v>
          </cell>
          <cell r="D62">
            <v>0</v>
          </cell>
          <cell r="E62">
            <v>90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130</v>
          </cell>
          <cell r="D63">
            <v>0</v>
          </cell>
          <cell r="E63">
            <v>90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130</v>
          </cell>
          <cell r="D64">
            <v>0</v>
          </cell>
          <cell r="E64">
            <v>90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130</v>
          </cell>
          <cell r="D65">
            <v>0</v>
          </cell>
          <cell r="E65">
            <v>90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130</v>
          </cell>
          <cell r="D66">
            <v>0</v>
          </cell>
          <cell r="E66">
            <v>90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130</v>
          </cell>
          <cell r="D67">
            <v>0</v>
          </cell>
          <cell r="E67">
            <v>90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130</v>
          </cell>
          <cell r="D68">
            <v>0</v>
          </cell>
          <cell r="E68">
            <v>90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130</v>
          </cell>
          <cell r="D69">
            <v>0</v>
          </cell>
          <cell r="E69">
            <v>90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130</v>
          </cell>
          <cell r="D70">
            <v>0</v>
          </cell>
          <cell r="E70">
            <v>90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130</v>
          </cell>
          <cell r="D71">
            <v>0</v>
          </cell>
          <cell r="E71">
            <v>90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130</v>
          </cell>
          <cell r="D72">
            <v>0</v>
          </cell>
          <cell r="E72">
            <v>90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130</v>
          </cell>
          <cell r="D73">
            <v>0</v>
          </cell>
          <cell r="E73">
            <v>90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130</v>
          </cell>
          <cell r="D74">
            <v>0</v>
          </cell>
          <cell r="E74">
            <v>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130</v>
          </cell>
          <cell r="D75">
            <v>0</v>
          </cell>
          <cell r="E75">
            <v>90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130</v>
          </cell>
          <cell r="D76">
            <v>0</v>
          </cell>
          <cell r="E76">
            <v>90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130</v>
          </cell>
          <cell r="D77">
            <v>0</v>
          </cell>
          <cell r="E77">
            <v>90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130</v>
          </cell>
          <cell r="D78">
            <v>0</v>
          </cell>
          <cell r="E78">
            <v>90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130</v>
          </cell>
          <cell r="D79">
            <v>0</v>
          </cell>
          <cell r="E79">
            <v>90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130</v>
          </cell>
          <cell r="D80">
            <v>0</v>
          </cell>
          <cell r="E80">
            <v>90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130</v>
          </cell>
          <cell r="D81">
            <v>0</v>
          </cell>
          <cell r="E81">
            <v>90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130</v>
          </cell>
          <cell r="D82">
            <v>0</v>
          </cell>
          <cell r="E82">
            <v>90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130</v>
          </cell>
          <cell r="D83">
            <v>0</v>
          </cell>
          <cell r="E83">
            <v>90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130</v>
          </cell>
          <cell r="D84">
            <v>0</v>
          </cell>
          <cell r="E84">
            <v>90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130</v>
          </cell>
          <cell r="D85">
            <v>0</v>
          </cell>
          <cell r="E85">
            <v>90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130</v>
          </cell>
          <cell r="D86">
            <v>0</v>
          </cell>
          <cell r="E86">
            <v>90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130</v>
          </cell>
          <cell r="D87">
            <v>0</v>
          </cell>
          <cell r="E87">
            <v>90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130</v>
          </cell>
          <cell r="D88">
            <v>0</v>
          </cell>
          <cell r="E88">
            <v>90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130</v>
          </cell>
          <cell r="D89">
            <v>0</v>
          </cell>
          <cell r="E89">
            <v>90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130</v>
          </cell>
          <cell r="D90">
            <v>0</v>
          </cell>
          <cell r="E90">
            <v>90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130</v>
          </cell>
          <cell r="D91">
            <v>0</v>
          </cell>
          <cell r="E91">
            <v>90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130</v>
          </cell>
          <cell r="D92">
            <v>0</v>
          </cell>
          <cell r="E92">
            <v>90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130</v>
          </cell>
          <cell r="D93">
            <v>0</v>
          </cell>
          <cell r="E93">
            <v>90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130</v>
          </cell>
          <cell r="D94">
            <v>0</v>
          </cell>
          <cell r="E94">
            <v>90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130</v>
          </cell>
          <cell r="D95">
            <v>0</v>
          </cell>
          <cell r="E95">
            <v>90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130</v>
          </cell>
          <cell r="D96">
            <v>0</v>
          </cell>
          <cell r="E96">
            <v>90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130</v>
          </cell>
          <cell r="D97">
            <v>0</v>
          </cell>
          <cell r="E97">
            <v>90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130</v>
          </cell>
          <cell r="D98">
            <v>0</v>
          </cell>
          <cell r="E98">
            <v>90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130</v>
          </cell>
          <cell r="D99">
            <v>0</v>
          </cell>
          <cell r="E99">
            <v>90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130</v>
          </cell>
          <cell r="D100">
            <v>0</v>
          </cell>
          <cell r="E100">
            <v>90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37.07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37.07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30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0</v>
          </cell>
          <cell r="K5">
            <v>30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30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0</v>
          </cell>
          <cell r="K6">
            <v>30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30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0</v>
          </cell>
          <cell r="K7">
            <v>30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30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0</v>
          </cell>
          <cell r="K8">
            <v>30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30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0</v>
          </cell>
          <cell r="K9">
            <v>30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30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0</v>
          </cell>
          <cell r="K10">
            <v>30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30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0</v>
          </cell>
          <cell r="K11">
            <v>30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30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0</v>
          </cell>
          <cell r="K12">
            <v>30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30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0</v>
          </cell>
          <cell r="K13">
            <v>30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30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0</v>
          </cell>
          <cell r="K14">
            <v>30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30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0</v>
          </cell>
          <cell r="K15">
            <v>30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30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0</v>
          </cell>
          <cell r="K16">
            <v>30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30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0</v>
          </cell>
          <cell r="K17">
            <v>30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30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0</v>
          </cell>
          <cell r="K18">
            <v>30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30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0</v>
          </cell>
          <cell r="K19">
            <v>30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30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0</v>
          </cell>
          <cell r="K20">
            <v>30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80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120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180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225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270.61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270.61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270.61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270.61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270.61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274.61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274.61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274.61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274.61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274.61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274.61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274.61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274.61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274.61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274.61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274.61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274.61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274.61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274.61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274.61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274.61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274.61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274.61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274.61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274.61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274.61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274.61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274.61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274.61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274.61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274.61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274.61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274.61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274.61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274.61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274.61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274.61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274.61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274.61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274.61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274.61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274.61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274.61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274.61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274.61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274.61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274.61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274.61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274.61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274.61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274.61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274.61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45670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152</v>
      </c>
    </row>
    <row r="9" spans="1:3">
      <c r="A9" s="47" t="s">
        <v>445</v>
      </c>
      <c r="B9" s="206">
        <v>45677.45107638889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45670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</v>
      </c>
      <c r="C3" s="203">
        <v>26.2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10.930639999999999</v>
      </c>
      <c r="J3" s="22">
        <f>C3*E3/100</f>
        <v>6.1124599999999996</v>
      </c>
      <c r="K3" s="22">
        <f>C3*F3/100</f>
        <v>7.8835799999999994</v>
      </c>
      <c r="L3" s="22">
        <f>C3*G3/100</f>
        <v>1.27332</v>
      </c>
      <c r="M3" s="155">
        <f>SUM(I3:L3)</f>
        <v>26.199999999999996</v>
      </c>
      <c r="N3" s="23"/>
      <c r="P3" s="38">
        <f t="shared" ref="P3:P34" si="1">I3</f>
        <v>10.930639999999999</v>
      </c>
      <c r="Q3" s="38">
        <f t="shared" ref="Q3:Q34" si="2">J3</f>
        <v>6.1124599999999996</v>
      </c>
      <c r="R3" s="38">
        <f t="shared" ref="R3:R34" si="3">K3</f>
        <v>7.8835799999999994</v>
      </c>
      <c r="S3" s="38">
        <f t="shared" ref="S3:S34" si="4">L3</f>
        <v>1.27332</v>
      </c>
      <c r="T3" s="38">
        <f>SUM(P3:S3)</f>
        <v>26.199999999999996</v>
      </c>
    </row>
    <row r="4" spans="1:20">
      <c r="A4" s="8" t="s">
        <v>46</v>
      </c>
      <c r="B4" s="203">
        <v>26.2</v>
      </c>
      <c r="C4" s="203">
        <v>26.2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10.930639999999999</v>
      </c>
      <c r="J4" s="22">
        <f t="shared" ref="J4:J67" si="6">C4*E4/100</f>
        <v>6.1124599999999996</v>
      </c>
      <c r="K4" s="22">
        <f t="shared" ref="K4:K67" si="7">C4*F4/100</f>
        <v>7.8835799999999994</v>
      </c>
      <c r="L4" s="22">
        <f t="shared" ref="L4:L67" si="8">C4*G4/100</f>
        <v>1.27332</v>
      </c>
      <c r="M4" s="156">
        <f t="shared" ref="M4:M67" si="9">SUM(I4:L4)</f>
        <v>26.199999999999996</v>
      </c>
      <c r="N4" s="23"/>
      <c r="P4" s="38">
        <f t="shared" si="1"/>
        <v>10.930639999999999</v>
      </c>
      <c r="Q4" s="38">
        <f t="shared" si="2"/>
        <v>6.1124599999999996</v>
      </c>
      <c r="R4" s="38">
        <f t="shared" si="3"/>
        <v>7.8835799999999994</v>
      </c>
      <c r="S4" s="38">
        <f t="shared" si="4"/>
        <v>1.27332</v>
      </c>
      <c r="T4" s="38">
        <f t="shared" ref="T4:T67" si="10">SUM(P4:S4)</f>
        <v>26.199999999999996</v>
      </c>
    </row>
    <row r="5" spans="1:20">
      <c r="A5" s="8" t="s">
        <v>47</v>
      </c>
      <c r="B5" s="203">
        <v>26.2</v>
      </c>
      <c r="C5" s="203">
        <v>26.2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10.930639999999999</v>
      </c>
      <c r="J5" s="22">
        <f t="shared" si="6"/>
        <v>6.1124599999999996</v>
      </c>
      <c r="K5" s="22">
        <f t="shared" si="7"/>
        <v>7.8835799999999994</v>
      </c>
      <c r="L5" s="22">
        <f t="shared" si="8"/>
        <v>1.27332</v>
      </c>
      <c r="M5" s="156">
        <f t="shared" si="9"/>
        <v>26.199999999999996</v>
      </c>
      <c r="N5" s="23"/>
      <c r="P5" s="38">
        <f t="shared" si="1"/>
        <v>10.930639999999999</v>
      </c>
      <c r="Q5" s="38">
        <f t="shared" si="2"/>
        <v>6.1124599999999996</v>
      </c>
      <c r="R5" s="38">
        <f t="shared" si="3"/>
        <v>7.8835799999999994</v>
      </c>
      <c r="S5" s="38">
        <f t="shared" si="4"/>
        <v>1.27332</v>
      </c>
      <c r="T5" s="38">
        <f t="shared" si="10"/>
        <v>26.199999999999996</v>
      </c>
    </row>
    <row r="6" spans="1:20">
      <c r="A6" s="8" t="s">
        <v>48</v>
      </c>
      <c r="B6" s="203">
        <v>26.2</v>
      </c>
      <c r="C6" s="203">
        <v>26.2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10.930639999999999</v>
      </c>
      <c r="J6" s="22">
        <f t="shared" si="6"/>
        <v>6.1124599999999996</v>
      </c>
      <c r="K6" s="22">
        <f t="shared" si="7"/>
        <v>7.8835799999999994</v>
      </c>
      <c r="L6" s="22">
        <f t="shared" si="8"/>
        <v>1.27332</v>
      </c>
      <c r="M6" s="156">
        <f t="shared" si="9"/>
        <v>26.199999999999996</v>
      </c>
      <c r="N6" s="23"/>
      <c r="P6" s="38">
        <f t="shared" si="1"/>
        <v>10.930639999999999</v>
      </c>
      <c r="Q6" s="38">
        <f t="shared" si="2"/>
        <v>6.1124599999999996</v>
      </c>
      <c r="R6" s="38">
        <f t="shared" si="3"/>
        <v>7.8835799999999994</v>
      </c>
      <c r="S6" s="38">
        <f t="shared" si="4"/>
        <v>1.27332</v>
      </c>
      <c r="T6" s="38">
        <f t="shared" si="10"/>
        <v>26.199999999999996</v>
      </c>
    </row>
    <row r="7" spans="1:20">
      <c r="A7" s="8" t="s">
        <v>49</v>
      </c>
      <c r="B7" s="203">
        <v>26.2</v>
      </c>
      <c r="C7" s="203">
        <v>26.2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10.930639999999999</v>
      </c>
      <c r="J7" s="22">
        <f t="shared" si="6"/>
        <v>6.1124599999999996</v>
      </c>
      <c r="K7" s="22">
        <f t="shared" si="7"/>
        <v>7.8835799999999994</v>
      </c>
      <c r="L7" s="22">
        <f t="shared" si="8"/>
        <v>1.27332</v>
      </c>
      <c r="M7" s="156">
        <f t="shared" si="9"/>
        <v>26.199999999999996</v>
      </c>
      <c r="N7" s="23"/>
      <c r="P7" s="38">
        <f t="shared" si="1"/>
        <v>10.930639999999999</v>
      </c>
      <c r="Q7" s="38">
        <f t="shared" si="2"/>
        <v>6.1124599999999996</v>
      </c>
      <c r="R7" s="38">
        <f t="shared" si="3"/>
        <v>7.8835799999999994</v>
      </c>
      <c r="S7" s="38">
        <f t="shared" si="4"/>
        <v>1.27332</v>
      </c>
      <c r="T7" s="38">
        <f t="shared" si="10"/>
        <v>26.199999999999996</v>
      </c>
    </row>
    <row r="8" spans="1:20">
      <c r="A8" s="8" t="s">
        <v>50</v>
      </c>
      <c r="B8" s="203">
        <v>23.2</v>
      </c>
      <c r="C8" s="203">
        <v>23.2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9.6790400000000005</v>
      </c>
      <c r="J8" s="22">
        <f t="shared" si="6"/>
        <v>5.41256</v>
      </c>
      <c r="K8" s="22">
        <f t="shared" si="7"/>
        <v>6.98088</v>
      </c>
      <c r="L8" s="22">
        <f t="shared" si="8"/>
        <v>1.1275200000000001</v>
      </c>
      <c r="M8" s="156">
        <f t="shared" si="9"/>
        <v>23.2</v>
      </c>
      <c r="N8" s="23"/>
      <c r="P8" s="38">
        <f t="shared" si="1"/>
        <v>9.6790400000000005</v>
      </c>
      <c r="Q8" s="38">
        <f t="shared" si="2"/>
        <v>5.41256</v>
      </c>
      <c r="R8" s="38">
        <f t="shared" si="3"/>
        <v>6.98088</v>
      </c>
      <c r="S8" s="38">
        <f t="shared" si="4"/>
        <v>1.1275200000000001</v>
      </c>
      <c r="T8" s="38">
        <f t="shared" si="10"/>
        <v>23.2</v>
      </c>
    </row>
    <row r="9" spans="1:20">
      <c r="A9" s="8" t="s">
        <v>51</v>
      </c>
      <c r="B9" s="203">
        <v>23.2</v>
      </c>
      <c r="C9" s="203">
        <v>23.2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9.6790400000000005</v>
      </c>
      <c r="J9" s="22">
        <f t="shared" si="6"/>
        <v>5.41256</v>
      </c>
      <c r="K9" s="22">
        <f t="shared" si="7"/>
        <v>6.98088</v>
      </c>
      <c r="L9" s="22">
        <f t="shared" si="8"/>
        <v>1.1275200000000001</v>
      </c>
      <c r="M9" s="156">
        <f t="shared" si="9"/>
        <v>23.2</v>
      </c>
      <c r="N9" s="23"/>
      <c r="P9" s="38">
        <f t="shared" si="1"/>
        <v>9.6790400000000005</v>
      </c>
      <c r="Q9" s="38">
        <f t="shared" si="2"/>
        <v>5.41256</v>
      </c>
      <c r="R9" s="38">
        <f t="shared" si="3"/>
        <v>6.98088</v>
      </c>
      <c r="S9" s="38">
        <f t="shared" si="4"/>
        <v>1.1275200000000001</v>
      </c>
      <c r="T9" s="38">
        <f t="shared" si="10"/>
        <v>23.2</v>
      </c>
    </row>
    <row r="10" spans="1:20">
      <c r="A10" s="8" t="s">
        <v>52</v>
      </c>
      <c r="B10" s="203">
        <v>23.2</v>
      </c>
      <c r="C10" s="203">
        <v>22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9.1783999999999999</v>
      </c>
      <c r="J10" s="22">
        <f t="shared" si="6"/>
        <v>5.1326000000000001</v>
      </c>
      <c r="K10" s="22">
        <f t="shared" si="7"/>
        <v>6.6198000000000006</v>
      </c>
      <c r="L10" s="22">
        <f t="shared" si="8"/>
        <v>1.0691999999999999</v>
      </c>
      <c r="M10" s="156">
        <f t="shared" si="9"/>
        <v>22</v>
      </c>
      <c r="N10" s="23"/>
      <c r="P10" s="38">
        <f t="shared" si="1"/>
        <v>9.1783999999999999</v>
      </c>
      <c r="Q10" s="38">
        <f t="shared" si="2"/>
        <v>5.1326000000000001</v>
      </c>
      <c r="R10" s="38">
        <f t="shared" si="3"/>
        <v>6.6198000000000006</v>
      </c>
      <c r="S10" s="38">
        <f t="shared" si="4"/>
        <v>1.0691999999999999</v>
      </c>
      <c r="T10" s="38">
        <f t="shared" si="10"/>
        <v>22</v>
      </c>
    </row>
    <row r="11" spans="1:20">
      <c r="A11" s="8" t="s">
        <v>53</v>
      </c>
      <c r="B11" s="203">
        <v>22</v>
      </c>
      <c r="C11" s="203">
        <v>22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9.1783999999999999</v>
      </c>
      <c r="J11" s="22">
        <f t="shared" si="6"/>
        <v>5.1326000000000001</v>
      </c>
      <c r="K11" s="22">
        <f t="shared" si="7"/>
        <v>6.6198000000000006</v>
      </c>
      <c r="L11" s="22">
        <f t="shared" si="8"/>
        <v>1.0691999999999999</v>
      </c>
      <c r="M11" s="156">
        <f t="shared" si="9"/>
        <v>22</v>
      </c>
      <c r="N11" s="23"/>
      <c r="P11" s="38">
        <f t="shared" si="1"/>
        <v>9.1783999999999999</v>
      </c>
      <c r="Q11" s="38">
        <f t="shared" si="2"/>
        <v>5.1326000000000001</v>
      </c>
      <c r="R11" s="38">
        <f t="shared" si="3"/>
        <v>6.6198000000000006</v>
      </c>
      <c r="S11" s="38">
        <f t="shared" si="4"/>
        <v>1.0691999999999999</v>
      </c>
      <c r="T11" s="38">
        <f t="shared" si="10"/>
        <v>22</v>
      </c>
    </row>
    <row r="12" spans="1:20">
      <c r="A12" s="8" t="s">
        <v>54</v>
      </c>
      <c r="B12" s="203">
        <v>20</v>
      </c>
      <c r="C12" s="203">
        <v>20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8.3439999999999994</v>
      </c>
      <c r="J12" s="22">
        <f t="shared" si="6"/>
        <v>4.6659999999999995</v>
      </c>
      <c r="K12" s="22">
        <f t="shared" si="7"/>
        <v>6.0179999999999998</v>
      </c>
      <c r="L12" s="22">
        <f t="shared" si="8"/>
        <v>0.97199999999999998</v>
      </c>
      <c r="M12" s="156">
        <f t="shared" si="9"/>
        <v>20</v>
      </c>
      <c r="N12" s="23"/>
      <c r="P12" s="38">
        <f t="shared" si="1"/>
        <v>8.3439999999999994</v>
      </c>
      <c r="Q12" s="38">
        <f t="shared" si="2"/>
        <v>4.6659999999999995</v>
      </c>
      <c r="R12" s="38">
        <f t="shared" si="3"/>
        <v>6.0179999999999998</v>
      </c>
      <c r="S12" s="38">
        <f t="shared" si="4"/>
        <v>0.97199999999999998</v>
      </c>
      <c r="T12" s="38">
        <f t="shared" si="10"/>
        <v>20</v>
      </c>
    </row>
    <row r="13" spans="1:20">
      <c r="A13" s="8" t="s">
        <v>55</v>
      </c>
      <c r="B13" s="203">
        <v>20</v>
      </c>
      <c r="C13" s="203">
        <v>20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8.3439999999999994</v>
      </c>
      <c r="J13" s="22">
        <f t="shared" si="6"/>
        <v>4.6659999999999995</v>
      </c>
      <c r="K13" s="22">
        <f t="shared" si="7"/>
        <v>6.0179999999999998</v>
      </c>
      <c r="L13" s="22">
        <f t="shared" si="8"/>
        <v>0.97199999999999998</v>
      </c>
      <c r="M13" s="156">
        <f t="shared" si="9"/>
        <v>20</v>
      </c>
      <c r="N13" s="23"/>
      <c r="P13" s="38">
        <f t="shared" si="1"/>
        <v>8.3439999999999994</v>
      </c>
      <c r="Q13" s="38">
        <f t="shared" si="2"/>
        <v>4.6659999999999995</v>
      </c>
      <c r="R13" s="38">
        <f t="shared" si="3"/>
        <v>6.0179999999999998</v>
      </c>
      <c r="S13" s="38">
        <f t="shared" si="4"/>
        <v>0.97199999999999998</v>
      </c>
      <c r="T13" s="38">
        <f t="shared" si="10"/>
        <v>20</v>
      </c>
    </row>
    <row r="14" spans="1:20">
      <c r="A14" s="8" t="s">
        <v>56</v>
      </c>
      <c r="B14" s="203">
        <v>20</v>
      </c>
      <c r="C14" s="203">
        <v>20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8.3439999999999994</v>
      </c>
      <c r="J14" s="22">
        <f t="shared" si="6"/>
        <v>4.6659999999999995</v>
      </c>
      <c r="K14" s="22">
        <f t="shared" si="7"/>
        <v>6.0179999999999998</v>
      </c>
      <c r="L14" s="22">
        <f t="shared" si="8"/>
        <v>0.97199999999999998</v>
      </c>
      <c r="M14" s="156">
        <f t="shared" si="9"/>
        <v>20</v>
      </c>
      <c r="N14" s="23"/>
      <c r="P14" s="38">
        <f t="shared" si="1"/>
        <v>8.3439999999999994</v>
      </c>
      <c r="Q14" s="38">
        <f t="shared" si="2"/>
        <v>4.6659999999999995</v>
      </c>
      <c r="R14" s="38">
        <f t="shared" si="3"/>
        <v>6.0179999999999998</v>
      </c>
      <c r="S14" s="38">
        <f t="shared" si="4"/>
        <v>0.97199999999999998</v>
      </c>
      <c r="T14" s="38">
        <f t="shared" si="10"/>
        <v>20</v>
      </c>
    </row>
    <row r="15" spans="1:20">
      <c r="A15" s="8" t="s">
        <v>57</v>
      </c>
      <c r="B15" s="203">
        <v>20</v>
      </c>
      <c r="C15" s="203">
        <v>20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8.3439999999999994</v>
      </c>
      <c r="J15" s="22">
        <f t="shared" si="6"/>
        <v>4.6659999999999995</v>
      </c>
      <c r="K15" s="22">
        <f t="shared" si="7"/>
        <v>6.0179999999999998</v>
      </c>
      <c r="L15" s="22">
        <f t="shared" si="8"/>
        <v>0.97199999999999998</v>
      </c>
      <c r="M15" s="156">
        <f t="shared" si="9"/>
        <v>20</v>
      </c>
      <c r="N15" s="23"/>
      <c r="P15" s="38">
        <f t="shared" si="1"/>
        <v>8.3439999999999994</v>
      </c>
      <c r="Q15" s="38">
        <f t="shared" si="2"/>
        <v>4.6659999999999995</v>
      </c>
      <c r="R15" s="38">
        <f t="shared" si="3"/>
        <v>6.0179999999999998</v>
      </c>
      <c r="S15" s="38">
        <f t="shared" si="4"/>
        <v>0.97199999999999998</v>
      </c>
      <c r="T15" s="38">
        <f t="shared" si="10"/>
        <v>20</v>
      </c>
    </row>
    <row r="16" spans="1:20">
      <c r="A16" s="8" t="s">
        <v>58</v>
      </c>
      <c r="B16" s="203">
        <v>18</v>
      </c>
      <c r="C16" s="203">
        <v>18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7.5096000000000007</v>
      </c>
      <c r="J16" s="22">
        <f t="shared" si="6"/>
        <v>4.1993999999999998</v>
      </c>
      <c r="K16" s="22">
        <f t="shared" si="7"/>
        <v>5.4161999999999999</v>
      </c>
      <c r="L16" s="22">
        <f t="shared" si="8"/>
        <v>0.87480000000000002</v>
      </c>
      <c r="M16" s="156">
        <f t="shared" si="9"/>
        <v>18</v>
      </c>
      <c r="N16" s="23"/>
      <c r="P16" s="38">
        <f t="shared" si="1"/>
        <v>7.5096000000000007</v>
      </c>
      <c r="Q16" s="38">
        <f t="shared" si="2"/>
        <v>4.1993999999999998</v>
      </c>
      <c r="R16" s="38">
        <f t="shared" si="3"/>
        <v>5.4161999999999999</v>
      </c>
      <c r="S16" s="38">
        <f t="shared" si="4"/>
        <v>0.87480000000000002</v>
      </c>
      <c r="T16" s="38">
        <f t="shared" si="10"/>
        <v>18</v>
      </c>
    </row>
    <row r="17" spans="1:20">
      <c r="A17" s="8" t="s">
        <v>59</v>
      </c>
      <c r="B17" s="203">
        <v>18</v>
      </c>
      <c r="C17" s="203">
        <v>18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7.5096000000000007</v>
      </c>
      <c r="J17" s="22">
        <f t="shared" si="6"/>
        <v>4.1993999999999998</v>
      </c>
      <c r="K17" s="22">
        <f t="shared" si="7"/>
        <v>5.4161999999999999</v>
      </c>
      <c r="L17" s="22">
        <f t="shared" si="8"/>
        <v>0.87480000000000002</v>
      </c>
      <c r="M17" s="156">
        <f t="shared" si="9"/>
        <v>18</v>
      </c>
      <c r="N17" s="23"/>
      <c r="P17" s="38">
        <f t="shared" si="1"/>
        <v>7.5096000000000007</v>
      </c>
      <c r="Q17" s="38">
        <f t="shared" si="2"/>
        <v>4.1993999999999998</v>
      </c>
      <c r="R17" s="38">
        <f t="shared" si="3"/>
        <v>5.4161999999999999</v>
      </c>
      <c r="S17" s="38">
        <f t="shared" si="4"/>
        <v>0.87480000000000002</v>
      </c>
      <c r="T17" s="38">
        <f t="shared" si="10"/>
        <v>18</v>
      </c>
    </row>
    <row r="18" spans="1:20">
      <c r="A18" s="8" t="s">
        <v>60</v>
      </c>
      <c r="B18" s="203">
        <v>18</v>
      </c>
      <c r="C18" s="203">
        <v>18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7.5096000000000007</v>
      </c>
      <c r="J18" s="22">
        <f t="shared" si="6"/>
        <v>4.1993999999999998</v>
      </c>
      <c r="K18" s="22">
        <f t="shared" si="7"/>
        <v>5.4161999999999999</v>
      </c>
      <c r="L18" s="22">
        <f t="shared" si="8"/>
        <v>0.87480000000000002</v>
      </c>
      <c r="M18" s="156">
        <f t="shared" si="9"/>
        <v>18</v>
      </c>
      <c r="N18" s="23"/>
      <c r="P18" s="38">
        <f t="shared" si="1"/>
        <v>7.5096000000000007</v>
      </c>
      <c r="Q18" s="38">
        <f t="shared" si="2"/>
        <v>4.1993999999999998</v>
      </c>
      <c r="R18" s="38">
        <f t="shared" si="3"/>
        <v>5.4161999999999999</v>
      </c>
      <c r="S18" s="38">
        <f t="shared" si="4"/>
        <v>0.87480000000000002</v>
      </c>
      <c r="T18" s="38">
        <f t="shared" si="10"/>
        <v>18</v>
      </c>
    </row>
    <row r="19" spans="1:20">
      <c r="A19" s="8" t="s">
        <v>61</v>
      </c>
      <c r="B19" s="203">
        <v>18</v>
      </c>
      <c r="C19" s="203">
        <v>18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7.5096000000000007</v>
      </c>
      <c r="J19" s="22">
        <f t="shared" si="6"/>
        <v>4.1993999999999998</v>
      </c>
      <c r="K19" s="22">
        <f t="shared" si="7"/>
        <v>5.4161999999999999</v>
      </c>
      <c r="L19" s="22">
        <f t="shared" si="8"/>
        <v>0.87480000000000002</v>
      </c>
      <c r="M19" s="156">
        <f t="shared" si="9"/>
        <v>18</v>
      </c>
      <c r="N19" s="23"/>
      <c r="P19" s="38">
        <f t="shared" si="1"/>
        <v>7.5096000000000007</v>
      </c>
      <c r="Q19" s="38">
        <f t="shared" si="2"/>
        <v>4.1993999999999998</v>
      </c>
      <c r="R19" s="38">
        <f t="shared" si="3"/>
        <v>5.4161999999999999</v>
      </c>
      <c r="S19" s="38">
        <f t="shared" si="4"/>
        <v>0.87480000000000002</v>
      </c>
      <c r="T19" s="38">
        <f t="shared" si="10"/>
        <v>18</v>
      </c>
    </row>
    <row r="20" spans="1:20">
      <c r="A20" s="8" t="s">
        <v>62</v>
      </c>
      <c r="B20" s="203">
        <v>19.5</v>
      </c>
      <c r="C20" s="203">
        <v>19.5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8.1353999999999989</v>
      </c>
      <c r="J20" s="22">
        <f t="shared" si="6"/>
        <v>4.5493499999999996</v>
      </c>
      <c r="K20" s="22">
        <f t="shared" si="7"/>
        <v>5.8675499999999996</v>
      </c>
      <c r="L20" s="22">
        <f t="shared" si="8"/>
        <v>0.9477000000000001</v>
      </c>
      <c r="M20" s="156">
        <f t="shared" si="9"/>
        <v>19.499999999999996</v>
      </c>
      <c r="N20" s="23"/>
      <c r="P20" s="38">
        <f t="shared" si="1"/>
        <v>8.1353999999999989</v>
      </c>
      <c r="Q20" s="38">
        <f t="shared" si="2"/>
        <v>4.5493499999999996</v>
      </c>
      <c r="R20" s="38">
        <f t="shared" si="3"/>
        <v>5.8675499999999996</v>
      </c>
      <c r="S20" s="38">
        <f t="shared" si="4"/>
        <v>0.9477000000000001</v>
      </c>
      <c r="T20" s="38">
        <f t="shared" si="10"/>
        <v>19.499999999999996</v>
      </c>
    </row>
    <row r="21" spans="1:20">
      <c r="A21" s="8" t="s">
        <v>63</v>
      </c>
      <c r="B21" s="203">
        <v>24</v>
      </c>
      <c r="C21" s="203">
        <v>24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10.0128</v>
      </c>
      <c r="J21" s="22">
        <f t="shared" si="6"/>
        <v>5.5991999999999997</v>
      </c>
      <c r="K21" s="22">
        <f t="shared" si="7"/>
        <v>7.2215999999999996</v>
      </c>
      <c r="L21" s="22">
        <f t="shared" si="8"/>
        <v>1.1664000000000001</v>
      </c>
      <c r="M21" s="156">
        <f t="shared" si="9"/>
        <v>24</v>
      </c>
      <c r="N21" s="23"/>
      <c r="P21" s="38">
        <f t="shared" si="1"/>
        <v>10.0128</v>
      </c>
      <c r="Q21" s="38">
        <f t="shared" si="2"/>
        <v>5.5991999999999997</v>
      </c>
      <c r="R21" s="38">
        <f t="shared" si="3"/>
        <v>7.2215999999999996</v>
      </c>
      <c r="S21" s="38">
        <f t="shared" si="4"/>
        <v>1.1664000000000001</v>
      </c>
      <c r="T21" s="38">
        <f t="shared" si="10"/>
        <v>24</v>
      </c>
    </row>
    <row r="22" spans="1:20">
      <c r="A22" s="8" t="s">
        <v>64</v>
      </c>
      <c r="B22" s="203">
        <v>24</v>
      </c>
      <c r="C22" s="203">
        <v>24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10.0128</v>
      </c>
      <c r="J22" s="22">
        <f t="shared" si="6"/>
        <v>5.5991999999999997</v>
      </c>
      <c r="K22" s="22">
        <f t="shared" si="7"/>
        <v>7.2215999999999996</v>
      </c>
      <c r="L22" s="22">
        <f t="shared" si="8"/>
        <v>1.1664000000000001</v>
      </c>
      <c r="M22" s="156">
        <f t="shared" si="9"/>
        <v>24</v>
      </c>
      <c r="N22" s="23"/>
      <c r="P22" s="38">
        <f t="shared" si="1"/>
        <v>10.0128</v>
      </c>
      <c r="Q22" s="38">
        <f t="shared" si="2"/>
        <v>5.5991999999999997</v>
      </c>
      <c r="R22" s="38">
        <f t="shared" si="3"/>
        <v>7.2215999999999996</v>
      </c>
      <c r="S22" s="38">
        <f t="shared" si="4"/>
        <v>1.1664000000000001</v>
      </c>
      <c r="T22" s="38">
        <f t="shared" si="10"/>
        <v>24</v>
      </c>
    </row>
    <row r="23" spans="1:20">
      <c r="A23" s="8" t="s">
        <v>65</v>
      </c>
      <c r="B23" s="203">
        <v>24</v>
      </c>
      <c r="C23" s="203">
        <v>24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10.0128</v>
      </c>
      <c r="J23" s="22">
        <f t="shared" si="6"/>
        <v>5.5991999999999997</v>
      </c>
      <c r="K23" s="22">
        <f t="shared" si="7"/>
        <v>7.2215999999999996</v>
      </c>
      <c r="L23" s="22">
        <f t="shared" si="8"/>
        <v>1.1664000000000001</v>
      </c>
      <c r="M23" s="156">
        <f t="shared" si="9"/>
        <v>24</v>
      </c>
      <c r="N23" s="23"/>
      <c r="P23" s="38">
        <f t="shared" si="1"/>
        <v>10.0128</v>
      </c>
      <c r="Q23" s="38">
        <f t="shared" si="2"/>
        <v>5.5991999999999997</v>
      </c>
      <c r="R23" s="38">
        <f t="shared" si="3"/>
        <v>7.2215999999999996</v>
      </c>
      <c r="S23" s="38">
        <f t="shared" si="4"/>
        <v>1.1664000000000001</v>
      </c>
      <c r="T23" s="38">
        <f t="shared" si="10"/>
        <v>24</v>
      </c>
    </row>
    <row r="24" spans="1:20">
      <c r="A24" s="8" t="s">
        <v>66</v>
      </c>
      <c r="B24" s="203">
        <v>24</v>
      </c>
      <c r="C24" s="203">
        <v>24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10.0128</v>
      </c>
      <c r="J24" s="22">
        <f t="shared" si="6"/>
        <v>5.5991999999999997</v>
      </c>
      <c r="K24" s="22">
        <f t="shared" si="7"/>
        <v>7.2215999999999996</v>
      </c>
      <c r="L24" s="22">
        <f t="shared" si="8"/>
        <v>1.1664000000000001</v>
      </c>
      <c r="M24" s="156">
        <f t="shared" si="9"/>
        <v>24</v>
      </c>
      <c r="N24" s="23"/>
      <c r="P24" s="38">
        <f t="shared" si="1"/>
        <v>10.0128</v>
      </c>
      <c r="Q24" s="38">
        <f t="shared" si="2"/>
        <v>5.5991999999999997</v>
      </c>
      <c r="R24" s="38">
        <f t="shared" si="3"/>
        <v>7.2215999999999996</v>
      </c>
      <c r="S24" s="38">
        <f t="shared" si="4"/>
        <v>1.1664000000000001</v>
      </c>
      <c r="T24" s="38">
        <f t="shared" si="10"/>
        <v>24</v>
      </c>
    </row>
    <row r="25" spans="1:20">
      <c r="A25" s="8" t="s">
        <v>67</v>
      </c>
      <c r="B25" s="203">
        <v>24</v>
      </c>
      <c r="C25" s="203">
        <v>24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10.0128</v>
      </c>
      <c r="J25" s="22">
        <f t="shared" si="6"/>
        <v>5.5991999999999997</v>
      </c>
      <c r="K25" s="22">
        <f t="shared" si="7"/>
        <v>7.2215999999999996</v>
      </c>
      <c r="L25" s="22">
        <f t="shared" si="8"/>
        <v>1.1664000000000001</v>
      </c>
      <c r="M25" s="156">
        <f t="shared" si="9"/>
        <v>24</v>
      </c>
      <c r="N25" s="23"/>
      <c r="P25" s="38">
        <f t="shared" si="1"/>
        <v>10.0128</v>
      </c>
      <c r="Q25" s="38">
        <f t="shared" si="2"/>
        <v>5.5991999999999997</v>
      </c>
      <c r="R25" s="38">
        <f t="shared" si="3"/>
        <v>7.2215999999999996</v>
      </c>
      <c r="S25" s="38">
        <f t="shared" si="4"/>
        <v>1.1664000000000001</v>
      </c>
      <c r="T25" s="38">
        <f t="shared" si="10"/>
        <v>24</v>
      </c>
    </row>
    <row r="26" spans="1:20">
      <c r="A26" s="8" t="s">
        <v>68</v>
      </c>
      <c r="B26" s="203">
        <v>24</v>
      </c>
      <c r="C26" s="203">
        <v>24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10.0128</v>
      </c>
      <c r="J26" s="22">
        <f t="shared" si="6"/>
        <v>5.5991999999999997</v>
      </c>
      <c r="K26" s="22">
        <f t="shared" si="7"/>
        <v>7.2215999999999996</v>
      </c>
      <c r="L26" s="22">
        <f t="shared" si="8"/>
        <v>1.1664000000000001</v>
      </c>
      <c r="M26" s="156">
        <f t="shared" si="9"/>
        <v>24</v>
      </c>
      <c r="N26" s="23"/>
      <c r="P26" s="38">
        <f t="shared" si="1"/>
        <v>10.0128</v>
      </c>
      <c r="Q26" s="38">
        <f t="shared" si="2"/>
        <v>5.5991999999999997</v>
      </c>
      <c r="R26" s="38">
        <f t="shared" si="3"/>
        <v>7.2215999999999996</v>
      </c>
      <c r="S26" s="38">
        <f t="shared" si="4"/>
        <v>1.1664000000000001</v>
      </c>
      <c r="T26" s="38">
        <f t="shared" si="10"/>
        <v>24</v>
      </c>
    </row>
    <row r="27" spans="1:20">
      <c r="A27" s="8" t="s">
        <v>69</v>
      </c>
      <c r="B27" s="203">
        <v>24</v>
      </c>
      <c r="C27" s="203">
        <v>24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10.0128</v>
      </c>
      <c r="J27" s="22">
        <f t="shared" si="6"/>
        <v>5.5991999999999997</v>
      </c>
      <c r="K27" s="22">
        <f t="shared" si="7"/>
        <v>7.2215999999999996</v>
      </c>
      <c r="L27" s="22">
        <f t="shared" si="8"/>
        <v>1.1664000000000001</v>
      </c>
      <c r="M27" s="156">
        <f t="shared" si="9"/>
        <v>24</v>
      </c>
      <c r="N27" s="23"/>
      <c r="P27" s="38">
        <f t="shared" si="1"/>
        <v>10.0128</v>
      </c>
      <c r="Q27" s="38">
        <f t="shared" si="2"/>
        <v>5.5991999999999997</v>
      </c>
      <c r="R27" s="38">
        <f t="shared" si="3"/>
        <v>7.2215999999999996</v>
      </c>
      <c r="S27" s="38">
        <f t="shared" si="4"/>
        <v>1.1664000000000001</v>
      </c>
      <c r="T27" s="38">
        <f t="shared" si="10"/>
        <v>24</v>
      </c>
    </row>
    <row r="28" spans="1:20">
      <c r="A28" s="8" t="s">
        <v>70</v>
      </c>
      <c r="B28" s="203">
        <v>24</v>
      </c>
      <c r="C28" s="203">
        <v>24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10.0128</v>
      </c>
      <c r="J28" s="22">
        <f t="shared" si="6"/>
        <v>5.5991999999999997</v>
      </c>
      <c r="K28" s="22">
        <f t="shared" si="7"/>
        <v>7.2215999999999996</v>
      </c>
      <c r="L28" s="22">
        <f t="shared" si="8"/>
        <v>1.1664000000000001</v>
      </c>
      <c r="M28" s="156">
        <f t="shared" si="9"/>
        <v>24</v>
      </c>
      <c r="N28" s="23"/>
      <c r="P28" s="38">
        <f t="shared" si="1"/>
        <v>10.0128</v>
      </c>
      <c r="Q28" s="38">
        <f t="shared" si="2"/>
        <v>5.5991999999999997</v>
      </c>
      <c r="R28" s="38">
        <f t="shared" si="3"/>
        <v>7.2215999999999996</v>
      </c>
      <c r="S28" s="38">
        <f t="shared" si="4"/>
        <v>1.1664000000000001</v>
      </c>
      <c r="T28" s="38">
        <f t="shared" si="10"/>
        <v>24</v>
      </c>
    </row>
    <row r="29" spans="1:20">
      <c r="A29" s="8" t="s">
        <v>71</v>
      </c>
      <c r="B29" s="203">
        <v>24</v>
      </c>
      <c r="C29" s="203">
        <v>24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10.0128</v>
      </c>
      <c r="J29" s="22">
        <f t="shared" si="6"/>
        <v>5.5991999999999997</v>
      </c>
      <c r="K29" s="22">
        <f t="shared" si="7"/>
        <v>7.2215999999999996</v>
      </c>
      <c r="L29" s="22">
        <f t="shared" si="8"/>
        <v>1.1664000000000001</v>
      </c>
      <c r="M29" s="156">
        <f t="shared" si="9"/>
        <v>24</v>
      </c>
      <c r="N29" s="23"/>
      <c r="P29" s="38">
        <f t="shared" si="1"/>
        <v>10.0128</v>
      </c>
      <c r="Q29" s="38">
        <f t="shared" si="2"/>
        <v>5.5991999999999997</v>
      </c>
      <c r="R29" s="38">
        <f t="shared" si="3"/>
        <v>7.2215999999999996</v>
      </c>
      <c r="S29" s="38">
        <f t="shared" si="4"/>
        <v>1.1664000000000001</v>
      </c>
      <c r="T29" s="38">
        <f t="shared" si="10"/>
        <v>24</v>
      </c>
    </row>
    <row r="30" spans="1:20">
      <c r="A30" s="8" t="s">
        <v>72</v>
      </c>
      <c r="B30" s="203">
        <v>24</v>
      </c>
      <c r="C30" s="203">
        <v>24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10.0128</v>
      </c>
      <c r="J30" s="22">
        <f t="shared" si="6"/>
        <v>5.5991999999999997</v>
      </c>
      <c r="K30" s="22">
        <f t="shared" si="7"/>
        <v>7.2215999999999996</v>
      </c>
      <c r="L30" s="22">
        <f t="shared" si="8"/>
        <v>1.1664000000000001</v>
      </c>
      <c r="M30" s="156">
        <f t="shared" si="9"/>
        <v>24</v>
      </c>
      <c r="N30" s="23"/>
      <c r="P30" s="38">
        <f t="shared" si="1"/>
        <v>10.0128</v>
      </c>
      <c r="Q30" s="38">
        <f t="shared" si="2"/>
        <v>5.5991999999999997</v>
      </c>
      <c r="R30" s="38">
        <f t="shared" si="3"/>
        <v>7.2215999999999996</v>
      </c>
      <c r="S30" s="38">
        <f t="shared" si="4"/>
        <v>1.1664000000000001</v>
      </c>
      <c r="T30" s="38">
        <f t="shared" si="10"/>
        <v>24</v>
      </c>
    </row>
    <row r="31" spans="1:20">
      <c r="A31" s="8" t="s">
        <v>73</v>
      </c>
      <c r="B31" s="203">
        <v>24</v>
      </c>
      <c r="C31" s="203">
        <v>24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10.0128</v>
      </c>
      <c r="J31" s="22">
        <f t="shared" si="6"/>
        <v>5.5991999999999997</v>
      </c>
      <c r="K31" s="22">
        <f t="shared" si="7"/>
        <v>7.2215999999999996</v>
      </c>
      <c r="L31" s="22">
        <f t="shared" si="8"/>
        <v>1.1664000000000001</v>
      </c>
      <c r="M31" s="156">
        <f t="shared" si="9"/>
        <v>24</v>
      </c>
      <c r="N31" s="23"/>
      <c r="P31" s="38">
        <f t="shared" si="1"/>
        <v>10.0128</v>
      </c>
      <c r="Q31" s="38">
        <f t="shared" si="2"/>
        <v>5.5991999999999997</v>
      </c>
      <c r="R31" s="38">
        <f t="shared" si="3"/>
        <v>7.2215999999999996</v>
      </c>
      <c r="S31" s="38">
        <f t="shared" si="4"/>
        <v>1.1664000000000001</v>
      </c>
      <c r="T31" s="38">
        <f t="shared" si="10"/>
        <v>24</v>
      </c>
    </row>
    <row r="32" spans="1:20">
      <c r="A32" s="8" t="s">
        <v>74</v>
      </c>
      <c r="B32" s="203">
        <v>24</v>
      </c>
      <c r="C32" s="203">
        <v>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10.0128</v>
      </c>
      <c r="J32" s="22">
        <f t="shared" si="6"/>
        <v>5.5991999999999997</v>
      </c>
      <c r="K32" s="22">
        <f t="shared" si="7"/>
        <v>7.2215999999999996</v>
      </c>
      <c r="L32" s="22">
        <f t="shared" si="8"/>
        <v>1.1664000000000001</v>
      </c>
      <c r="M32" s="156">
        <f t="shared" si="9"/>
        <v>24</v>
      </c>
      <c r="N32" s="23"/>
      <c r="P32" s="38">
        <f t="shared" si="1"/>
        <v>10.0128</v>
      </c>
      <c r="Q32" s="38">
        <f t="shared" si="2"/>
        <v>5.5991999999999997</v>
      </c>
      <c r="R32" s="38">
        <f t="shared" si="3"/>
        <v>7.2215999999999996</v>
      </c>
      <c r="S32" s="38">
        <f t="shared" si="4"/>
        <v>1.1664000000000001</v>
      </c>
      <c r="T32" s="38">
        <f t="shared" si="10"/>
        <v>24</v>
      </c>
    </row>
    <row r="33" spans="1:20">
      <c r="A33" s="8" t="s">
        <v>75</v>
      </c>
      <c r="B33" s="203">
        <v>24</v>
      </c>
      <c r="C33" s="203">
        <v>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10.0128</v>
      </c>
      <c r="J33" s="22">
        <f t="shared" si="6"/>
        <v>5.5991999999999997</v>
      </c>
      <c r="K33" s="22">
        <f t="shared" si="7"/>
        <v>7.2215999999999996</v>
      </c>
      <c r="L33" s="22">
        <f t="shared" si="8"/>
        <v>1.1664000000000001</v>
      </c>
      <c r="M33" s="156">
        <f t="shared" si="9"/>
        <v>24</v>
      </c>
      <c r="N33" s="23"/>
      <c r="P33" s="38">
        <f t="shared" si="1"/>
        <v>10.0128</v>
      </c>
      <c r="Q33" s="38">
        <f t="shared" si="2"/>
        <v>5.5991999999999997</v>
      </c>
      <c r="R33" s="38">
        <f t="shared" si="3"/>
        <v>7.2215999999999996</v>
      </c>
      <c r="S33" s="38">
        <f t="shared" si="4"/>
        <v>1.1664000000000001</v>
      </c>
      <c r="T33" s="38">
        <f t="shared" si="10"/>
        <v>24</v>
      </c>
    </row>
    <row r="34" spans="1:20">
      <c r="A34" s="8" t="s">
        <v>76</v>
      </c>
      <c r="B34" s="203">
        <v>24</v>
      </c>
      <c r="C34" s="203">
        <v>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10.0128</v>
      </c>
      <c r="J34" s="22">
        <f t="shared" si="6"/>
        <v>5.5991999999999997</v>
      </c>
      <c r="K34" s="22">
        <f t="shared" si="7"/>
        <v>7.2215999999999996</v>
      </c>
      <c r="L34" s="22">
        <f t="shared" si="8"/>
        <v>1.1664000000000001</v>
      </c>
      <c r="M34" s="156">
        <f t="shared" si="9"/>
        <v>24</v>
      </c>
      <c r="N34" s="23"/>
      <c r="P34" s="38">
        <f t="shared" si="1"/>
        <v>10.0128</v>
      </c>
      <c r="Q34" s="38">
        <f t="shared" si="2"/>
        <v>5.5991999999999997</v>
      </c>
      <c r="R34" s="38">
        <f t="shared" si="3"/>
        <v>7.2215999999999996</v>
      </c>
      <c r="S34" s="38">
        <f t="shared" si="4"/>
        <v>1.1664000000000001</v>
      </c>
      <c r="T34" s="38">
        <f t="shared" si="10"/>
        <v>24</v>
      </c>
    </row>
    <row r="35" spans="1:20">
      <c r="A35" s="8" t="s">
        <v>77</v>
      </c>
      <c r="B35" s="203">
        <v>24</v>
      </c>
      <c r="C35" s="203">
        <v>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10.0128</v>
      </c>
      <c r="J35" s="22">
        <f t="shared" si="6"/>
        <v>5.5991999999999997</v>
      </c>
      <c r="K35" s="22">
        <f t="shared" si="7"/>
        <v>7.2215999999999996</v>
      </c>
      <c r="L35" s="22">
        <f t="shared" si="8"/>
        <v>1.1664000000000001</v>
      </c>
      <c r="M35" s="156">
        <f t="shared" si="9"/>
        <v>24</v>
      </c>
      <c r="N35" s="23"/>
      <c r="P35" s="38">
        <f t="shared" ref="P35:P66" si="12">I35</f>
        <v>10.0128</v>
      </c>
      <c r="Q35" s="38">
        <f t="shared" ref="Q35:Q66" si="13">J35</f>
        <v>5.5991999999999997</v>
      </c>
      <c r="R35" s="38">
        <f t="shared" ref="R35:R66" si="14">K35</f>
        <v>7.2215999999999996</v>
      </c>
      <c r="S35" s="38">
        <f t="shared" ref="S35:S66" si="15">L35</f>
        <v>1.1664000000000001</v>
      </c>
      <c r="T35" s="38">
        <f t="shared" si="10"/>
        <v>24</v>
      </c>
    </row>
    <row r="36" spans="1:20">
      <c r="A36" s="8" t="s">
        <v>78</v>
      </c>
      <c r="B36" s="203">
        <v>24</v>
      </c>
      <c r="C36" s="203">
        <v>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10.0128</v>
      </c>
      <c r="J36" s="22">
        <f t="shared" si="6"/>
        <v>5.5991999999999997</v>
      </c>
      <c r="K36" s="22">
        <f t="shared" si="7"/>
        <v>7.2215999999999996</v>
      </c>
      <c r="L36" s="22">
        <f t="shared" si="8"/>
        <v>1.1664000000000001</v>
      </c>
      <c r="M36" s="156">
        <f t="shared" si="9"/>
        <v>24</v>
      </c>
      <c r="N36" s="23"/>
      <c r="P36" s="38">
        <f t="shared" si="12"/>
        <v>10.0128</v>
      </c>
      <c r="Q36" s="38">
        <f t="shared" si="13"/>
        <v>5.5991999999999997</v>
      </c>
      <c r="R36" s="38">
        <f t="shared" si="14"/>
        <v>7.2215999999999996</v>
      </c>
      <c r="S36" s="38">
        <f t="shared" si="15"/>
        <v>1.1664000000000001</v>
      </c>
      <c r="T36" s="38">
        <f t="shared" si="10"/>
        <v>24</v>
      </c>
    </row>
    <row r="37" spans="1:20">
      <c r="A37" s="8" t="s">
        <v>79</v>
      </c>
      <c r="B37" s="203">
        <v>24</v>
      </c>
      <c r="C37" s="203">
        <v>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10.0128</v>
      </c>
      <c r="J37" s="22">
        <f t="shared" si="6"/>
        <v>5.5991999999999997</v>
      </c>
      <c r="K37" s="22">
        <f t="shared" si="7"/>
        <v>7.2215999999999996</v>
      </c>
      <c r="L37" s="22">
        <f t="shared" si="8"/>
        <v>1.1664000000000001</v>
      </c>
      <c r="M37" s="156">
        <f t="shared" si="9"/>
        <v>24</v>
      </c>
      <c r="N37" s="23"/>
      <c r="P37" s="38">
        <f t="shared" si="12"/>
        <v>10.0128</v>
      </c>
      <c r="Q37" s="38">
        <f t="shared" si="13"/>
        <v>5.5991999999999997</v>
      </c>
      <c r="R37" s="38">
        <f t="shared" si="14"/>
        <v>7.2215999999999996</v>
      </c>
      <c r="S37" s="38">
        <f t="shared" si="15"/>
        <v>1.1664000000000001</v>
      </c>
      <c r="T37" s="38">
        <f t="shared" si="10"/>
        <v>24</v>
      </c>
    </row>
    <row r="38" spans="1:20">
      <c r="A38" s="8" t="s">
        <v>80</v>
      </c>
      <c r="B38" s="203">
        <v>24</v>
      </c>
      <c r="C38" s="203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3">
        <v>24</v>
      </c>
      <c r="C39" s="203">
        <v>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10.0128</v>
      </c>
      <c r="J39" s="22">
        <f t="shared" si="6"/>
        <v>5.5991999999999997</v>
      </c>
      <c r="K39" s="22">
        <f t="shared" si="7"/>
        <v>7.2215999999999996</v>
      </c>
      <c r="L39" s="22">
        <f t="shared" si="8"/>
        <v>1.1664000000000001</v>
      </c>
      <c r="M39" s="156">
        <f t="shared" si="9"/>
        <v>24</v>
      </c>
      <c r="N39" s="23"/>
      <c r="P39" s="38">
        <f t="shared" si="12"/>
        <v>10.0128</v>
      </c>
      <c r="Q39" s="38">
        <f t="shared" si="13"/>
        <v>5.5991999999999997</v>
      </c>
      <c r="R39" s="38">
        <f t="shared" si="14"/>
        <v>7.2215999999999996</v>
      </c>
      <c r="S39" s="38">
        <f t="shared" si="15"/>
        <v>1.1664000000000001</v>
      </c>
      <c r="T39" s="38">
        <f t="shared" si="10"/>
        <v>24</v>
      </c>
    </row>
    <row r="40" spans="1:20">
      <c r="A40" s="8" t="s">
        <v>82</v>
      </c>
      <c r="B40" s="203">
        <v>24</v>
      </c>
      <c r="C40" s="203">
        <v>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10.0128</v>
      </c>
      <c r="J40" s="22">
        <f t="shared" si="6"/>
        <v>5.5991999999999997</v>
      </c>
      <c r="K40" s="22">
        <f t="shared" si="7"/>
        <v>7.2215999999999996</v>
      </c>
      <c r="L40" s="22">
        <f t="shared" si="8"/>
        <v>1.1664000000000001</v>
      </c>
      <c r="M40" s="156">
        <f t="shared" si="9"/>
        <v>24</v>
      </c>
      <c r="N40" s="23"/>
      <c r="P40" s="38">
        <f t="shared" si="12"/>
        <v>10.0128</v>
      </c>
      <c r="Q40" s="38">
        <f t="shared" si="13"/>
        <v>5.5991999999999997</v>
      </c>
      <c r="R40" s="38">
        <f t="shared" si="14"/>
        <v>7.2215999999999996</v>
      </c>
      <c r="S40" s="38">
        <f t="shared" si="15"/>
        <v>1.1664000000000001</v>
      </c>
      <c r="T40" s="38">
        <f t="shared" si="10"/>
        <v>24</v>
      </c>
    </row>
    <row r="41" spans="1:20">
      <c r="A41" s="8" t="s">
        <v>83</v>
      </c>
      <c r="B41" s="203">
        <v>24</v>
      </c>
      <c r="C41" s="203">
        <v>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10.0128</v>
      </c>
      <c r="J41" s="22">
        <f t="shared" si="6"/>
        <v>5.5991999999999997</v>
      </c>
      <c r="K41" s="22">
        <f t="shared" si="7"/>
        <v>7.2215999999999996</v>
      </c>
      <c r="L41" s="22">
        <f t="shared" si="8"/>
        <v>1.1664000000000001</v>
      </c>
      <c r="M41" s="156">
        <f t="shared" si="9"/>
        <v>24</v>
      </c>
      <c r="N41" s="23"/>
      <c r="P41" s="38">
        <f t="shared" si="12"/>
        <v>10.0128</v>
      </c>
      <c r="Q41" s="38">
        <f t="shared" si="13"/>
        <v>5.5991999999999997</v>
      </c>
      <c r="R41" s="38">
        <f t="shared" si="14"/>
        <v>7.2215999999999996</v>
      </c>
      <c r="S41" s="38">
        <f t="shared" si="15"/>
        <v>1.1664000000000001</v>
      </c>
      <c r="T41" s="38">
        <f t="shared" si="10"/>
        <v>24</v>
      </c>
    </row>
    <row r="42" spans="1:20">
      <c r="A42" s="8" t="s">
        <v>84</v>
      </c>
      <c r="B42" s="203">
        <v>24</v>
      </c>
      <c r="C42" s="203">
        <v>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10.0128</v>
      </c>
      <c r="J42" s="22">
        <f t="shared" si="6"/>
        <v>5.5991999999999997</v>
      </c>
      <c r="K42" s="22">
        <f t="shared" si="7"/>
        <v>7.2215999999999996</v>
      </c>
      <c r="L42" s="22">
        <f t="shared" si="8"/>
        <v>1.1664000000000001</v>
      </c>
      <c r="M42" s="156">
        <f t="shared" si="9"/>
        <v>24</v>
      </c>
      <c r="N42" s="23"/>
      <c r="P42" s="38">
        <f t="shared" si="12"/>
        <v>10.0128</v>
      </c>
      <c r="Q42" s="38">
        <f t="shared" si="13"/>
        <v>5.5991999999999997</v>
      </c>
      <c r="R42" s="38">
        <f t="shared" si="14"/>
        <v>7.2215999999999996</v>
      </c>
      <c r="S42" s="38">
        <f t="shared" si="15"/>
        <v>1.1664000000000001</v>
      </c>
      <c r="T42" s="38">
        <f t="shared" si="10"/>
        <v>24</v>
      </c>
    </row>
    <row r="43" spans="1:20">
      <c r="A43" s="8" t="s">
        <v>85</v>
      </c>
      <c r="B43" s="203">
        <v>24</v>
      </c>
      <c r="C43" s="203">
        <v>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10.0128</v>
      </c>
      <c r="J43" s="22">
        <f t="shared" si="6"/>
        <v>5.5991999999999997</v>
      </c>
      <c r="K43" s="22">
        <f t="shared" si="7"/>
        <v>7.2215999999999996</v>
      </c>
      <c r="L43" s="22">
        <f t="shared" si="8"/>
        <v>1.1664000000000001</v>
      </c>
      <c r="M43" s="156">
        <f t="shared" si="9"/>
        <v>24</v>
      </c>
      <c r="N43" s="23"/>
      <c r="P43" s="38">
        <f t="shared" si="12"/>
        <v>10.0128</v>
      </c>
      <c r="Q43" s="38">
        <f t="shared" si="13"/>
        <v>5.5991999999999997</v>
      </c>
      <c r="R43" s="38">
        <f t="shared" si="14"/>
        <v>7.2215999999999996</v>
      </c>
      <c r="S43" s="38">
        <f t="shared" si="15"/>
        <v>1.1664000000000001</v>
      </c>
      <c r="T43" s="38">
        <f t="shared" si="10"/>
        <v>24</v>
      </c>
    </row>
    <row r="44" spans="1:20">
      <c r="A44" s="8" t="s">
        <v>86</v>
      </c>
      <c r="B44" s="203">
        <v>24</v>
      </c>
      <c r="C44" s="203">
        <v>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10.0128</v>
      </c>
      <c r="J44" s="22">
        <f t="shared" si="6"/>
        <v>5.5991999999999997</v>
      </c>
      <c r="K44" s="22">
        <f t="shared" si="7"/>
        <v>7.2215999999999996</v>
      </c>
      <c r="L44" s="22">
        <f t="shared" si="8"/>
        <v>1.1664000000000001</v>
      </c>
      <c r="M44" s="156">
        <f t="shared" si="9"/>
        <v>24</v>
      </c>
      <c r="N44" s="23"/>
      <c r="P44" s="38">
        <f t="shared" si="12"/>
        <v>10.0128</v>
      </c>
      <c r="Q44" s="38">
        <f t="shared" si="13"/>
        <v>5.5991999999999997</v>
      </c>
      <c r="R44" s="38">
        <f t="shared" si="14"/>
        <v>7.2215999999999996</v>
      </c>
      <c r="S44" s="38">
        <f t="shared" si="15"/>
        <v>1.1664000000000001</v>
      </c>
      <c r="T44" s="38">
        <f t="shared" si="10"/>
        <v>24</v>
      </c>
    </row>
    <row r="45" spans="1:20">
      <c r="A45" s="8" t="s">
        <v>87</v>
      </c>
      <c r="B45" s="203">
        <v>24</v>
      </c>
      <c r="C45" s="203">
        <v>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10.0128</v>
      </c>
      <c r="J45" s="22">
        <f t="shared" si="6"/>
        <v>5.5991999999999997</v>
      </c>
      <c r="K45" s="22">
        <f t="shared" si="7"/>
        <v>7.2215999999999996</v>
      </c>
      <c r="L45" s="22">
        <f t="shared" si="8"/>
        <v>1.1664000000000001</v>
      </c>
      <c r="M45" s="156">
        <f t="shared" si="9"/>
        <v>24</v>
      </c>
      <c r="N45" s="23"/>
      <c r="P45" s="38">
        <f t="shared" si="12"/>
        <v>10.0128</v>
      </c>
      <c r="Q45" s="38">
        <f t="shared" si="13"/>
        <v>5.5991999999999997</v>
      </c>
      <c r="R45" s="38">
        <f t="shared" si="14"/>
        <v>7.2215999999999996</v>
      </c>
      <c r="S45" s="38">
        <f t="shared" si="15"/>
        <v>1.1664000000000001</v>
      </c>
      <c r="T45" s="38">
        <f t="shared" si="10"/>
        <v>24</v>
      </c>
    </row>
    <row r="46" spans="1:20">
      <c r="A46" s="8" t="s">
        <v>88</v>
      </c>
      <c r="B46" s="203">
        <v>24</v>
      </c>
      <c r="C46" s="203">
        <v>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10.0128</v>
      </c>
      <c r="J46" s="22">
        <f t="shared" si="6"/>
        <v>5.5991999999999997</v>
      </c>
      <c r="K46" s="22">
        <f t="shared" si="7"/>
        <v>7.2215999999999996</v>
      </c>
      <c r="L46" s="22">
        <f t="shared" si="8"/>
        <v>1.1664000000000001</v>
      </c>
      <c r="M46" s="156">
        <f t="shared" si="9"/>
        <v>24</v>
      </c>
      <c r="N46" s="23"/>
      <c r="P46" s="38">
        <f t="shared" si="12"/>
        <v>10.0128</v>
      </c>
      <c r="Q46" s="38">
        <f t="shared" si="13"/>
        <v>5.5991999999999997</v>
      </c>
      <c r="R46" s="38">
        <f t="shared" si="14"/>
        <v>7.2215999999999996</v>
      </c>
      <c r="S46" s="38">
        <f t="shared" si="15"/>
        <v>1.1664000000000001</v>
      </c>
      <c r="T46" s="38">
        <f t="shared" si="10"/>
        <v>24</v>
      </c>
    </row>
    <row r="47" spans="1:20">
      <c r="A47" s="8" t="s">
        <v>89</v>
      </c>
      <c r="B47" s="203">
        <v>24</v>
      </c>
      <c r="C47" s="203">
        <v>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10.0128</v>
      </c>
      <c r="J47" s="22">
        <f t="shared" si="6"/>
        <v>5.5991999999999997</v>
      </c>
      <c r="K47" s="22">
        <f t="shared" si="7"/>
        <v>7.2215999999999996</v>
      </c>
      <c r="L47" s="22">
        <f t="shared" si="8"/>
        <v>1.1664000000000001</v>
      </c>
      <c r="M47" s="156">
        <f t="shared" si="9"/>
        <v>24</v>
      </c>
      <c r="N47" s="23"/>
      <c r="P47" s="38">
        <f t="shared" si="12"/>
        <v>10.0128</v>
      </c>
      <c r="Q47" s="38">
        <f t="shared" si="13"/>
        <v>5.5991999999999997</v>
      </c>
      <c r="R47" s="38">
        <f t="shared" si="14"/>
        <v>7.2215999999999996</v>
      </c>
      <c r="S47" s="38">
        <f t="shared" si="15"/>
        <v>1.1664000000000001</v>
      </c>
      <c r="T47" s="38">
        <f t="shared" si="10"/>
        <v>24</v>
      </c>
    </row>
    <row r="48" spans="1:20">
      <c r="A48" s="8" t="s">
        <v>90</v>
      </c>
      <c r="B48" s="203">
        <v>24</v>
      </c>
      <c r="C48" s="203">
        <v>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10.0128</v>
      </c>
      <c r="J48" s="22">
        <f t="shared" si="6"/>
        <v>5.5991999999999997</v>
      </c>
      <c r="K48" s="22">
        <f t="shared" si="7"/>
        <v>7.2215999999999996</v>
      </c>
      <c r="L48" s="22">
        <f t="shared" si="8"/>
        <v>1.1664000000000001</v>
      </c>
      <c r="M48" s="156">
        <f t="shared" si="9"/>
        <v>24</v>
      </c>
      <c r="N48" s="23"/>
      <c r="P48" s="38">
        <f t="shared" si="12"/>
        <v>10.0128</v>
      </c>
      <c r="Q48" s="38">
        <f t="shared" si="13"/>
        <v>5.5991999999999997</v>
      </c>
      <c r="R48" s="38">
        <f t="shared" si="14"/>
        <v>7.2215999999999996</v>
      </c>
      <c r="S48" s="38">
        <f t="shared" si="15"/>
        <v>1.1664000000000001</v>
      </c>
      <c r="T48" s="38">
        <f t="shared" si="10"/>
        <v>24</v>
      </c>
    </row>
    <row r="49" spans="1:20">
      <c r="A49" s="8" t="s">
        <v>91</v>
      </c>
      <c r="B49" s="203">
        <v>24</v>
      </c>
      <c r="C49" s="203">
        <v>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10.0128</v>
      </c>
      <c r="J49" s="22">
        <f t="shared" si="6"/>
        <v>5.5991999999999997</v>
      </c>
      <c r="K49" s="22">
        <f t="shared" si="7"/>
        <v>7.2215999999999996</v>
      </c>
      <c r="L49" s="22">
        <f t="shared" si="8"/>
        <v>1.1664000000000001</v>
      </c>
      <c r="M49" s="156">
        <f t="shared" si="9"/>
        <v>24</v>
      </c>
      <c r="N49" s="23"/>
      <c r="P49" s="38">
        <f t="shared" si="12"/>
        <v>10.0128</v>
      </c>
      <c r="Q49" s="38">
        <f t="shared" si="13"/>
        <v>5.5991999999999997</v>
      </c>
      <c r="R49" s="38">
        <f t="shared" si="14"/>
        <v>7.2215999999999996</v>
      </c>
      <c r="S49" s="38">
        <f t="shared" si="15"/>
        <v>1.1664000000000001</v>
      </c>
      <c r="T49" s="38">
        <f t="shared" si="10"/>
        <v>24</v>
      </c>
    </row>
    <row r="50" spans="1:20">
      <c r="A50" s="8" t="s">
        <v>92</v>
      </c>
      <c r="B50" s="203">
        <v>24</v>
      </c>
      <c r="C50" s="203">
        <v>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10.0128</v>
      </c>
      <c r="J50" s="22">
        <f t="shared" si="6"/>
        <v>5.5991999999999997</v>
      </c>
      <c r="K50" s="22">
        <f t="shared" si="7"/>
        <v>7.2215999999999996</v>
      </c>
      <c r="L50" s="22">
        <f t="shared" si="8"/>
        <v>1.1664000000000001</v>
      </c>
      <c r="M50" s="156">
        <f t="shared" si="9"/>
        <v>24</v>
      </c>
      <c r="N50" s="23"/>
      <c r="P50" s="38">
        <f t="shared" si="12"/>
        <v>10.0128</v>
      </c>
      <c r="Q50" s="38">
        <f t="shared" si="13"/>
        <v>5.5991999999999997</v>
      </c>
      <c r="R50" s="38">
        <f t="shared" si="14"/>
        <v>7.2215999999999996</v>
      </c>
      <c r="S50" s="38">
        <f t="shared" si="15"/>
        <v>1.1664000000000001</v>
      </c>
      <c r="T50" s="38">
        <f t="shared" si="10"/>
        <v>24</v>
      </c>
    </row>
    <row r="51" spans="1:20">
      <c r="A51" s="8" t="s">
        <v>93</v>
      </c>
      <c r="B51" s="203">
        <v>24</v>
      </c>
      <c r="C51" s="203">
        <v>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10.0128</v>
      </c>
      <c r="J51" s="22">
        <f t="shared" si="6"/>
        <v>5.5991999999999997</v>
      </c>
      <c r="K51" s="22">
        <f t="shared" si="7"/>
        <v>7.2215999999999996</v>
      </c>
      <c r="L51" s="22">
        <f t="shared" si="8"/>
        <v>1.1664000000000001</v>
      </c>
      <c r="M51" s="156">
        <f t="shared" si="9"/>
        <v>24</v>
      </c>
      <c r="N51" s="23"/>
      <c r="P51" s="38">
        <f t="shared" si="12"/>
        <v>10.0128</v>
      </c>
      <c r="Q51" s="38">
        <f t="shared" si="13"/>
        <v>5.5991999999999997</v>
      </c>
      <c r="R51" s="38">
        <f t="shared" si="14"/>
        <v>7.2215999999999996</v>
      </c>
      <c r="S51" s="38">
        <f t="shared" si="15"/>
        <v>1.1664000000000001</v>
      </c>
      <c r="T51" s="38">
        <f t="shared" si="10"/>
        <v>24</v>
      </c>
    </row>
    <row r="52" spans="1:20">
      <c r="A52" s="8" t="s">
        <v>94</v>
      </c>
      <c r="B52" s="203">
        <v>24</v>
      </c>
      <c r="C52" s="203">
        <v>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10.0128</v>
      </c>
      <c r="J52" s="22">
        <f t="shared" si="6"/>
        <v>5.5991999999999997</v>
      </c>
      <c r="K52" s="22">
        <f t="shared" si="7"/>
        <v>7.2215999999999996</v>
      </c>
      <c r="L52" s="22">
        <f t="shared" si="8"/>
        <v>1.1664000000000001</v>
      </c>
      <c r="M52" s="156">
        <f t="shared" si="9"/>
        <v>24</v>
      </c>
      <c r="N52" s="23"/>
      <c r="P52" s="38">
        <f t="shared" si="12"/>
        <v>10.0128</v>
      </c>
      <c r="Q52" s="38">
        <f t="shared" si="13"/>
        <v>5.5991999999999997</v>
      </c>
      <c r="R52" s="38">
        <f t="shared" si="14"/>
        <v>7.2215999999999996</v>
      </c>
      <c r="S52" s="38">
        <f t="shared" si="15"/>
        <v>1.1664000000000001</v>
      </c>
      <c r="T52" s="38">
        <f t="shared" si="10"/>
        <v>24</v>
      </c>
    </row>
    <row r="53" spans="1:20">
      <c r="A53" s="8" t="s">
        <v>95</v>
      </c>
      <c r="B53" s="203">
        <v>24</v>
      </c>
      <c r="C53" s="203">
        <v>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10.0128</v>
      </c>
      <c r="J53" s="22">
        <f t="shared" si="6"/>
        <v>5.5991999999999997</v>
      </c>
      <c r="K53" s="22">
        <f t="shared" si="7"/>
        <v>7.2215999999999996</v>
      </c>
      <c r="L53" s="22">
        <f t="shared" si="8"/>
        <v>1.1664000000000001</v>
      </c>
      <c r="M53" s="156">
        <f t="shared" si="9"/>
        <v>24</v>
      </c>
      <c r="N53" s="23"/>
      <c r="P53" s="38">
        <f t="shared" si="12"/>
        <v>10.0128</v>
      </c>
      <c r="Q53" s="38">
        <f t="shared" si="13"/>
        <v>5.5991999999999997</v>
      </c>
      <c r="R53" s="38">
        <f t="shared" si="14"/>
        <v>7.2215999999999996</v>
      </c>
      <c r="S53" s="38">
        <f t="shared" si="15"/>
        <v>1.1664000000000001</v>
      </c>
      <c r="T53" s="38">
        <f t="shared" si="10"/>
        <v>24</v>
      </c>
    </row>
    <row r="54" spans="1:20">
      <c r="A54" s="8" t="s">
        <v>96</v>
      </c>
      <c r="B54" s="203">
        <v>24</v>
      </c>
      <c r="C54" s="203">
        <v>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10.0128</v>
      </c>
      <c r="J54" s="22">
        <f t="shared" si="6"/>
        <v>5.5991999999999997</v>
      </c>
      <c r="K54" s="22">
        <f t="shared" si="7"/>
        <v>7.2215999999999996</v>
      </c>
      <c r="L54" s="22">
        <f t="shared" si="8"/>
        <v>1.1664000000000001</v>
      </c>
      <c r="M54" s="156">
        <f t="shared" si="9"/>
        <v>24</v>
      </c>
      <c r="N54" s="23"/>
      <c r="P54" s="38">
        <f t="shared" si="12"/>
        <v>10.0128</v>
      </c>
      <c r="Q54" s="38">
        <f t="shared" si="13"/>
        <v>5.5991999999999997</v>
      </c>
      <c r="R54" s="38">
        <f t="shared" si="14"/>
        <v>7.2215999999999996</v>
      </c>
      <c r="S54" s="38">
        <f t="shared" si="15"/>
        <v>1.1664000000000001</v>
      </c>
      <c r="T54" s="38">
        <f t="shared" si="10"/>
        <v>24</v>
      </c>
    </row>
    <row r="55" spans="1:20">
      <c r="A55" s="8" t="s">
        <v>97</v>
      </c>
      <c r="B55" s="203">
        <v>24</v>
      </c>
      <c r="C55" s="203">
        <v>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10.0128</v>
      </c>
      <c r="J55" s="22">
        <f t="shared" si="6"/>
        <v>5.5991999999999997</v>
      </c>
      <c r="K55" s="22">
        <f t="shared" si="7"/>
        <v>7.2215999999999996</v>
      </c>
      <c r="L55" s="22">
        <f t="shared" si="8"/>
        <v>1.1664000000000001</v>
      </c>
      <c r="M55" s="156">
        <f t="shared" si="9"/>
        <v>24</v>
      </c>
      <c r="N55" s="23"/>
      <c r="P55" s="38">
        <f t="shared" si="12"/>
        <v>10.0128</v>
      </c>
      <c r="Q55" s="38">
        <f t="shared" si="13"/>
        <v>5.5991999999999997</v>
      </c>
      <c r="R55" s="38">
        <f t="shared" si="14"/>
        <v>7.2215999999999996</v>
      </c>
      <c r="S55" s="38">
        <f t="shared" si="15"/>
        <v>1.1664000000000001</v>
      </c>
      <c r="T55" s="38">
        <f t="shared" si="10"/>
        <v>24</v>
      </c>
    </row>
    <row r="56" spans="1:20">
      <c r="A56" s="8" t="s">
        <v>98</v>
      </c>
      <c r="B56" s="203">
        <v>24</v>
      </c>
      <c r="C56" s="203">
        <v>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10.0128</v>
      </c>
      <c r="J56" s="22">
        <f t="shared" si="6"/>
        <v>5.5991999999999997</v>
      </c>
      <c r="K56" s="22">
        <f t="shared" si="7"/>
        <v>7.2215999999999996</v>
      </c>
      <c r="L56" s="22">
        <f t="shared" si="8"/>
        <v>1.1664000000000001</v>
      </c>
      <c r="M56" s="156">
        <f t="shared" si="9"/>
        <v>24</v>
      </c>
      <c r="N56" s="23"/>
      <c r="P56" s="38">
        <f t="shared" si="12"/>
        <v>10.0128</v>
      </c>
      <c r="Q56" s="38">
        <f t="shared" si="13"/>
        <v>5.5991999999999997</v>
      </c>
      <c r="R56" s="38">
        <f t="shared" si="14"/>
        <v>7.2215999999999996</v>
      </c>
      <c r="S56" s="38">
        <f t="shared" si="15"/>
        <v>1.1664000000000001</v>
      </c>
      <c r="T56" s="38">
        <f t="shared" si="10"/>
        <v>24</v>
      </c>
    </row>
    <row r="57" spans="1:20">
      <c r="A57" s="8" t="s">
        <v>99</v>
      </c>
      <c r="B57" s="203">
        <v>24</v>
      </c>
      <c r="C57" s="203">
        <v>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10.0128</v>
      </c>
      <c r="J57" s="22">
        <f t="shared" si="6"/>
        <v>5.5991999999999997</v>
      </c>
      <c r="K57" s="22">
        <f t="shared" si="7"/>
        <v>7.2215999999999996</v>
      </c>
      <c r="L57" s="22">
        <f t="shared" si="8"/>
        <v>1.1664000000000001</v>
      </c>
      <c r="M57" s="156">
        <f t="shared" si="9"/>
        <v>24</v>
      </c>
      <c r="N57" s="23"/>
      <c r="P57" s="38">
        <f t="shared" si="12"/>
        <v>10.0128</v>
      </c>
      <c r="Q57" s="38">
        <f t="shared" si="13"/>
        <v>5.5991999999999997</v>
      </c>
      <c r="R57" s="38">
        <f t="shared" si="14"/>
        <v>7.2215999999999996</v>
      </c>
      <c r="S57" s="38">
        <f t="shared" si="15"/>
        <v>1.1664000000000001</v>
      </c>
      <c r="T57" s="38">
        <f t="shared" si="10"/>
        <v>24</v>
      </c>
    </row>
    <row r="58" spans="1:20">
      <c r="A58" s="8" t="s">
        <v>100</v>
      </c>
      <c r="B58" s="203">
        <v>24</v>
      </c>
      <c r="C58" s="203">
        <v>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10.0128</v>
      </c>
      <c r="J58" s="22">
        <f t="shared" si="6"/>
        <v>5.5991999999999997</v>
      </c>
      <c r="K58" s="22">
        <f t="shared" si="7"/>
        <v>7.2215999999999996</v>
      </c>
      <c r="L58" s="22">
        <f t="shared" si="8"/>
        <v>1.1664000000000001</v>
      </c>
      <c r="M58" s="156">
        <f t="shared" si="9"/>
        <v>24</v>
      </c>
      <c r="N58" s="23"/>
      <c r="P58" s="38">
        <f t="shared" si="12"/>
        <v>10.0128</v>
      </c>
      <c r="Q58" s="38">
        <f t="shared" si="13"/>
        <v>5.5991999999999997</v>
      </c>
      <c r="R58" s="38">
        <f t="shared" si="14"/>
        <v>7.2215999999999996</v>
      </c>
      <c r="S58" s="38">
        <f t="shared" si="15"/>
        <v>1.1664000000000001</v>
      </c>
      <c r="T58" s="38">
        <f t="shared" si="10"/>
        <v>24</v>
      </c>
    </row>
    <row r="59" spans="1:20">
      <c r="A59" s="8" t="s">
        <v>101</v>
      </c>
      <c r="B59" s="203">
        <v>24</v>
      </c>
      <c r="C59" s="203">
        <v>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10.0128</v>
      </c>
      <c r="J59" s="22">
        <f t="shared" si="6"/>
        <v>5.5991999999999997</v>
      </c>
      <c r="K59" s="22">
        <f t="shared" si="7"/>
        <v>7.2215999999999996</v>
      </c>
      <c r="L59" s="22">
        <f t="shared" si="8"/>
        <v>1.1664000000000001</v>
      </c>
      <c r="M59" s="156">
        <f t="shared" si="9"/>
        <v>24</v>
      </c>
      <c r="N59" s="23"/>
      <c r="P59" s="38">
        <f t="shared" si="12"/>
        <v>10.0128</v>
      </c>
      <c r="Q59" s="38">
        <f t="shared" si="13"/>
        <v>5.5991999999999997</v>
      </c>
      <c r="R59" s="38">
        <f t="shared" si="14"/>
        <v>7.2215999999999996</v>
      </c>
      <c r="S59" s="38">
        <f t="shared" si="15"/>
        <v>1.1664000000000001</v>
      </c>
      <c r="T59" s="38">
        <f t="shared" si="10"/>
        <v>24</v>
      </c>
    </row>
    <row r="60" spans="1:20">
      <c r="A60" s="8" t="s">
        <v>102</v>
      </c>
      <c r="B60" s="203">
        <v>24</v>
      </c>
      <c r="C60" s="203">
        <v>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10.0128</v>
      </c>
      <c r="J60" s="22">
        <f t="shared" si="6"/>
        <v>5.5991999999999997</v>
      </c>
      <c r="K60" s="22">
        <f t="shared" si="7"/>
        <v>7.2215999999999996</v>
      </c>
      <c r="L60" s="22">
        <f t="shared" si="8"/>
        <v>1.1664000000000001</v>
      </c>
      <c r="M60" s="156">
        <f t="shared" si="9"/>
        <v>24</v>
      </c>
      <c r="N60" s="23"/>
      <c r="P60" s="38">
        <f t="shared" si="12"/>
        <v>10.0128</v>
      </c>
      <c r="Q60" s="38">
        <f t="shared" si="13"/>
        <v>5.5991999999999997</v>
      </c>
      <c r="R60" s="38">
        <f t="shared" si="14"/>
        <v>7.2215999999999996</v>
      </c>
      <c r="S60" s="38">
        <f t="shared" si="15"/>
        <v>1.1664000000000001</v>
      </c>
      <c r="T60" s="38">
        <f t="shared" si="10"/>
        <v>24</v>
      </c>
    </row>
    <row r="61" spans="1:20">
      <c r="A61" s="8" t="s">
        <v>103</v>
      </c>
      <c r="B61" s="203">
        <v>24</v>
      </c>
      <c r="C61" s="203">
        <v>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10.0128</v>
      </c>
      <c r="J61" s="22">
        <f t="shared" si="6"/>
        <v>5.5991999999999997</v>
      </c>
      <c r="K61" s="22">
        <f t="shared" si="7"/>
        <v>7.2215999999999996</v>
      </c>
      <c r="L61" s="22">
        <f t="shared" si="8"/>
        <v>1.1664000000000001</v>
      </c>
      <c r="M61" s="156">
        <f t="shared" si="9"/>
        <v>24</v>
      </c>
      <c r="N61" s="23"/>
      <c r="P61" s="38">
        <f t="shared" si="12"/>
        <v>10.0128</v>
      </c>
      <c r="Q61" s="38">
        <f t="shared" si="13"/>
        <v>5.5991999999999997</v>
      </c>
      <c r="R61" s="38">
        <f t="shared" si="14"/>
        <v>7.2215999999999996</v>
      </c>
      <c r="S61" s="38">
        <f t="shared" si="15"/>
        <v>1.1664000000000001</v>
      </c>
      <c r="T61" s="38">
        <f t="shared" si="10"/>
        <v>24</v>
      </c>
    </row>
    <row r="62" spans="1:20">
      <c r="A62" s="8" t="s">
        <v>104</v>
      </c>
      <c r="B62" s="203">
        <v>24</v>
      </c>
      <c r="C62" s="203">
        <v>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10.0128</v>
      </c>
      <c r="J62" s="22">
        <f t="shared" si="6"/>
        <v>5.5991999999999997</v>
      </c>
      <c r="K62" s="22">
        <f t="shared" si="7"/>
        <v>7.2215999999999996</v>
      </c>
      <c r="L62" s="22">
        <f t="shared" si="8"/>
        <v>1.1664000000000001</v>
      </c>
      <c r="M62" s="156">
        <f t="shared" si="9"/>
        <v>24</v>
      </c>
      <c r="N62" s="23"/>
      <c r="P62" s="38">
        <f t="shared" si="12"/>
        <v>10.0128</v>
      </c>
      <c r="Q62" s="38">
        <f t="shared" si="13"/>
        <v>5.5991999999999997</v>
      </c>
      <c r="R62" s="38">
        <f t="shared" si="14"/>
        <v>7.2215999999999996</v>
      </c>
      <c r="S62" s="38">
        <f t="shared" si="15"/>
        <v>1.1664000000000001</v>
      </c>
      <c r="T62" s="38">
        <f t="shared" si="10"/>
        <v>24</v>
      </c>
    </row>
    <row r="63" spans="1:20">
      <c r="A63" s="8" t="s">
        <v>105</v>
      </c>
      <c r="B63" s="203">
        <v>24</v>
      </c>
      <c r="C63" s="203">
        <v>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10.0128</v>
      </c>
      <c r="J63" s="22">
        <f t="shared" si="6"/>
        <v>5.5991999999999997</v>
      </c>
      <c r="K63" s="22">
        <f t="shared" si="7"/>
        <v>7.2215999999999996</v>
      </c>
      <c r="L63" s="22">
        <f t="shared" si="8"/>
        <v>1.1664000000000001</v>
      </c>
      <c r="M63" s="156">
        <f t="shared" si="9"/>
        <v>24</v>
      </c>
      <c r="N63" s="23"/>
      <c r="P63" s="38">
        <f t="shared" si="12"/>
        <v>10.0128</v>
      </c>
      <c r="Q63" s="38">
        <f t="shared" si="13"/>
        <v>5.5991999999999997</v>
      </c>
      <c r="R63" s="38">
        <f t="shared" si="14"/>
        <v>7.2215999999999996</v>
      </c>
      <c r="S63" s="38">
        <f t="shared" si="15"/>
        <v>1.1664000000000001</v>
      </c>
      <c r="T63" s="38">
        <f t="shared" si="10"/>
        <v>24</v>
      </c>
    </row>
    <row r="64" spans="1:20">
      <c r="A64" s="8" t="s">
        <v>106</v>
      </c>
      <c r="B64" s="203">
        <v>24</v>
      </c>
      <c r="C64" s="203">
        <v>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10.0128</v>
      </c>
      <c r="J64" s="22">
        <f t="shared" si="6"/>
        <v>5.5991999999999997</v>
      </c>
      <c r="K64" s="22">
        <f t="shared" si="7"/>
        <v>7.2215999999999996</v>
      </c>
      <c r="L64" s="22">
        <f t="shared" si="8"/>
        <v>1.1664000000000001</v>
      </c>
      <c r="M64" s="156">
        <f t="shared" si="9"/>
        <v>24</v>
      </c>
      <c r="N64" s="23"/>
      <c r="P64" s="38">
        <f t="shared" si="12"/>
        <v>10.0128</v>
      </c>
      <c r="Q64" s="38">
        <f t="shared" si="13"/>
        <v>5.5991999999999997</v>
      </c>
      <c r="R64" s="38">
        <f t="shared" si="14"/>
        <v>7.2215999999999996</v>
      </c>
      <c r="S64" s="38">
        <f t="shared" si="15"/>
        <v>1.1664000000000001</v>
      </c>
      <c r="T64" s="38">
        <f t="shared" si="10"/>
        <v>24</v>
      </c>
    </row>
    <row r="65" spans="1:20">
      <c r="A65" s="8" t="s">
        <v>107</v>
      </c>
      <c r="B65" s="203">
        <v>24</v>
      </c>
      <c r="C65" s="203">
        <v>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10.0128</v>
      </c>
      <c r="J65" s="22">
        <f t="shared" si="6"/>
        <v>5.5991999999999997</v>
      </c>
      <c r="K65" s="22">
        <f t="shared" si="7"/>
        <v>7.2215999999999996</v>
      </c>
      <c r="L65" s="22">
        <f t="shared" si="8"/>
        <v>1.1664000000000001</v>
      </c>
      <c r="M65" s="156">
        <f t="shared" si="9"/>
        <v>24</v>
      </c>
      <c r="N65" s="23"/>
      <c r="P65" s="38">
        <f t="shared" si="12"/>
        <v>10.0128</v>
      </c>
      <c r="Q65" s="38">
        <f t="shared" si="13"/>
        <v>5.5991999999999997</v>
      </c>
      <c r="R65" s="38">
        <f t="shared" si="14"/>
        <v>7.2215999999999996</v>
      </c>
      <c r="S65" s="38">
        <f t="shared" si="15"/>
        <v>1.1664000000000001</v>
      </c>
      <c r="T65" s="38">
        <f t="shared" si="10"/>
        <v>24</v>
      </c>
    </row>
    <row r="66" spans="1:20">
      <c r="A66" s="8" t="s">
        <v>108</v>
      </c>
      <c r="B66" s="203">
        <v>24</v>
      </c>
      <c r="C66" s="203">
        <v>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10.0128</v>
      </c>
      <c r="J66" s="22">
        <f t="shared" si="6"/>
        <v>5.5991999999999997</v>
      </c>
      <c r="K66" s="22">
        <f t="shared" si="7"/>
        <v>7.2215999999999996</v>
      </c>
      <c r="L66" s="22">
        <f t="shared" si="8"/>
        <v>1.1664000000000001</v>
      </c>
      <c r="M66" s="156">
        <f t="shared" si="9"/>
        <v>24</v>
      </c>
      <c r="N66" s="23"/>
      <c r="P66" s="38">
        <f t="shared" si="12"/>
        <v>10.0128</v>
      </c>
      <c r="Q66" s="38">
        <f t="shared" si="13"/>
        <v>5.5991999999999997</v>
      </c>
      <c r="R66" s="38">
        <f t="shared" si="14"/>
        <v>7.2215999999999996</v>
      </c>
      <c r="S66" s="38">
        <f t="shared" si="15"/>
        <v>1.1664000000000001</v>
      </c>
      <c r="T66" s="38">
        <f t="shared" si="10"/>
        <v>24</v>
      </c>
    </row>
    <row r="67" spans="1:20">
      <c r="A67" s="8" t="s">
        <v>109</v>
      </c>
      <c r="B67" s="203">
        <v>24</v>
      </c>
      <c r="C67" s="203">
        <v>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10.0128</v>
      </c>
      <c r="J67" s="22">
        <f t="shared" si="6"/>
        <v>5.5991999999999997</v>
      </c>
      <c r="K67" s="22">
        <f t="shared" si="7"/>
        <v>7.2215999999999996</v>
      </c>
      <c r="L67" s="22">
        <f t="shared" si="8"/>
        <v>1.1664000000000001</v>
      </c>
      <c r="M67" s="156">
        <f t="shared" si="9"/>
        <v>24</v>
      </c>
      <c r="N67" s="23"/>
      <c r="P67" s="38">
        <f t="shared" ref="P67:P98" si="17">I67</f>
        <v>10.0128</v>
      </c>
      <c r="Q67" s="38">
        <f t="shared" ref="Q67:Q98" si="18">J67</f>
        <v>5.5991999999999997</v>
      </c>
      <c r="R67" s="38">
        <f t="shared" ref="R67:R98" si="19">K67</f>
        <v>7.2215999999999996</v>
      </c>
      <c r="S67" s="38">
        <f t="shared" ref="S67:S98" si="20">L67</f>
        <v>1.1664000000000001</v>
      </c>
      <c r="T67" s="38">
        <f t="shared" si="10"/>
        <v>24</v>
      </c>
    </row>
    <row r="68" spans="1:20">
      <c r="A68" s="8" t="s">
        <v>110</v>
      </c>
      <c r="B68" s="203">
        <v>24</v>
      </c>
      <c r="C68" s="203">
        <v>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10.0128</v>
      </c>
      <c r="J68" s="22">
        <f t="shared" ref="J68:J98" si="22">C68*E68/100</f>
        <v>5.5991999999999997</v>
      </c>
      <c r="K68" s="22">
        <f t="shared" ref="K68:K98" si="23">C68*F68/100</f>
        <v>7.2215999999999996</v>
      </c>
      <c r="L68" s="22">
        <f t="shared" ref="L68:L98" si="24">C68*G68/100</f>
        <v>1.1664000000000001</v>
      </c>
      <c r="M68" s="156">
        <f t="shared" ref="M68:M98" si="25">SUM(I68:L68)</f>
        <v>24</v>
      </c>
      <c r="N68" s="23"/>
      <c r="P68" s="38">
        <f t="shared" si="17"/>
        <v>10.0128</v>
      </c>
      <c r="Q68" s="38">
        <f t="shared" si="18"/>
        <v>5.5991999999999997</v>
      </c>
      <c r="R68" s="38">
        <f t="shared" si="19"/>
        <v>7.2215999999999996</v>
      </c>
      <c r="S68" s="38">
        <f t="shared" si="20"/>
        <v>1.1664000000000001</v>
      </c>
      <c r="T68" s="38">
        <f t="shared" ref="T68:T99" si="26">SUM(P68:S68)</f>
        <v>24</v>
      </c>
    </row>
    <row r="69" spans="1:20">
      <c r="A69" s="8" t="s">
        <v>111</v>
      </c>
      <c r="B69" s="203">
        <v>24</v>
      </c>
      <c r="C69" s="203">
        <v>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10.0128</v>
      </c>
      <c r="J69" s="22">
        <f t="shared" si="22"/>
        <v>5.5991999999999997</v>
      </c>
      <c r="K69" s="22">
        <f t="shared" si="23"/>
        <v>7.2215999999999996</v>
      </c>
      <c r="L69" s="22">
        <f t="shared" si="24"/>
        <v>1.1664000000000001</v>
      </c>
      <c r="M69" s="156">
        <f t="shared" si="25"/>
        <v>24</v>
      </c>
      <c r="N69" s="23"/>
      <c r="P69" s="38">
        <f t="shared" si="17"/>
        <v>10.0128</v>
      </c>
      <c r="Q69" s="38">
        <f t="shared" si="18"/>
        <v>5.5991999999999997</v>
      </c>
      <c r="R69" s="38">
        <f t="shared" si="19"/>
        <v>7.2215999999999996</v>
      </c>
      <c r="S69" s="38">
        <f t="shared" si="20"/>
        <v>1.1664000000000001</v>
      </c>
      <c r="T69" s="38">
        <f t="shared" si="26"/>
        <v>24</v>
      </c>
    </row>
    <row r="70" spans="1:20">
      <c r="A70" s="8" t="s">
        <v>112</v>
      </c>
      <c r="B70" s="203">
        <v>24</v>
      </c>
      <c r="C70" s="203">
        <v>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10.0128</v>
      </c>
      <c r="J70" s="22">
        <f t="shared" si="22"/>
        <v>5.5991999999999997</v>
      </c>
      <c r="K70" s="22">
        <f t="shared" si="23"/>
        <v>7.2215999999999996</v>
      </c>
      <c r="L70" s="22">
        <f t="shared" si="24"/>
        <v>1.1664000000000001</v>
      </c>
      <c r="M70" s="156">
        <f t="shared" si="25"/>
        <v>24</v>
      </c>
      <c r="N70" s="23"/>
      <c r="P70" s="38">
        <f t="shared" si="17"/>
        <v>10.0128</v>
      </c>
      <c r="Q70" s="38">
        <f t="shared" si="18"/>
        <v>5.5991999999999997</v>
      </c>
      <c r="R70" s="38">
        <f t="shared" si="19"/>
        <v>7.2215999999999996</v>
      </c>
      <c r="S70" s="38">
        <f t="shared" si="20"/>
        <v>1.1664000000000001</v>
      </c>
      <c r="T70" s="38">
        <f t="shared" si="26"/>
        <v>24</v>
      </c>
    </row>
    <row r="71" spans="1:20">
      <c r="A71" s="8" t="s">
        <v>113</v>
      </c>
      <c r="B71" s="203">
        <v>24</v>
      </c>
      <c r="C71" s="203">
        <v>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10.0128</v>
      </c>
      <c r="J71" s="22">
        <f t="shared" si="22"/>
        <v>5.5991999999999997</v>
      </c>
      <c r="K71" s="22">
        <f t="shared" si="23"/>
        <v>7.2215999999999996</v>
      </c>
      <c r="L71" s="22">
        <f t="shared" si="24"/>
        <v>1.1664000000000001</v>
      </c>
      <c r="M71" s="156">
        <f t="shared" si="25"/>
        <v>24</v>
      </c>
      <c r="N71" s="23"/>
      <c r="P71" s="38">
        <f t="shared" si="17"/>
        <v>10.0128</v>
      </c>
      <c r="Q71" s="38">
        <f t="shared" si="18"/>
        <v>5.5991999999999997</v>
      </c>
      <c r="R71" s="38">
        <f t="shared" si="19"/>
        <v>7.2215999999999996</v>
      </c>
      <c r="S71" s="38">
        <f t="shared" si="20"/>
        <v>1.1664000000000001</v>
      </c>
      <c r="T71" s="38">
        <f t="shared" si="26"/>
        <v>24</v>
      </c>
    </row>
    <row r="72" spans="1:20">
      <c r="A72" s="8" t="s">
        <v>114</v>
      </c>
      <c r="B72" s="203">
        <v>24</v>
      </c>
      <c r="C72" s="203">
        <v>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10.0128</v>
      </c>
      <c r="J72" s="22">
        <f t="shared" si="22"/>
        <v>5.5991999999999997</v>
      </c>
      <c r="K72" s="22">
        <f t="shared" si="23"/>
        <v>7.2215999999999996</v>
      </c>
      <c r="L72" s="22">
        <f t="shared" si="24"/>
        <v>1.1664000000000001</v>
      </c>
      <c r="M72" s="156">
        <f t="shared" si="25"/>
        <v>24</v>
      </c>
      <c r="N72" s="23"/>
      <c r="P72" s="38">
        <f t="shared" si="17"/>
        <v>10.0128</v>
      </c>
      <c r="Q72" s="38">
        <f t="shared" si="18"/>
        <v>5.5991999999999997</v>
      </c>
      <c r="R72" s="38">
        <f t="shared" si="19"/>
        <v>7.2215999999999996</v>
      </c>
      <c r="S72" s="38">
        <f t="shared" si="20"/>
        <v>1.1664000000000001</v>
      </c>
      <c r="T72" s="38">
        <f t="shared" si="26"/>
        <v>24</v>
      </c>
    </row>
    <row r="73" spans="1:20">
      <c r="A73" s="8" t="s">
        <v>115</v>
      </c>
      <c r="B73" s="203">
        <v>24</v>
      </c>
      <c r="C73" s="203">
        <v>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10.0128</v>
      </c>
      <c r="J73" s="22">
        <f t="shared" si="22"/>
        <v>5.5991999999999997</v>
      </c>
      <c r="K73" s="22">
        <f t="shared" si="23"/>
        <v>7.2215999999999996</v>
      </c>
      <c r="L73" s="22">
        <f t="shared" si="24"/>
        <v>1.1664000000000001</v>
      </c>
      <c r="M73" s="156">
        <f t="shared" si="25"/>
        <v>24</v>
      </c>
      <c r="N73" s="23"/>
      <c r="P73" s="38">
        <f t="shared" si="17"/>
        <v>10.0128</v>
      </c>
      <c r="Q73" s="38">
        <f t="shared" si="18"/>
        <v>5.5991999999999997</v>
      </c>
      <c r="R73" s="38">
        <f t="shared" si="19"/>
        <v>7.2215999999999996</v>
      </c>
      <c r="S73" s="38">
        <f t="shared" si="20"/>
        <v>1.1664000000000001</v>
      </c>
      <c r="T73" s="38">
        <f t="shared" si="26"/>
        <v>24</v>
      </c>
    </row>
    <row r="74" spans="1:20">
      <c r="A74" s="8" t="s">
        <v>116</v>
      </c>
      <c r="B74" s="203">
        <v>24</v>
      </c>
      <c r="C74" s="203">
        <v>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10.0128</v>
      </c>
      <c r="J74" s="22">
        <f t="shared" si="22"/>
        <v>5.5991999999999997</v>
      </c>
      <c r="K74" s="22">
        <f t="shared" si="23"/>
        <v>7.2215999999999996</v>
      </c>
      <c r="L74" s="22">
        <f t="shared" si="24"/>
        <v>1.1664000000000001</v>
      </c>
      <c r="M74" s="156">
        <f t="shared" si="25"/>
        <v>24</v>
      </c>
      <c r="N74" s="23"/>
      <c r="P74" s="38">
        <f t="shared" si="17"/>
        <v>10.0128</v>
      </c>
      <c r="Q74" s="38">
        <f t="shared" si="18"/>
        <v>5.5991999999999997</v>
      </c>
      <c r="R74" s="38">
        <f t="shared" si="19"/>
        <v>7.2215999999999996</v>
      </c>
      <c r="S74" s="38">
        <f t="shared" si="20"/>
        <v>1.1664000000000001</v>
      </c>
      <c r="T74" s="38">
        <f t="shared" si="26"/>
        <v>24</v>
      </c>
    </row>
    <row r="75" spans="1:20">
      <c r="A75" s="8" t="s">
        <v>117</v>
      </c>
      <c r="B75" s="203">
        <v>24</v>
      </c>
      <c r="C75" s="203">
        <v>22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9.1783999999999999</v>
      </c>
      <c r="J75" s="22">
        <f t="shared" si="22"/>
        <v>5.1326000000000001</v>
      </c>
      <c r="K75" s="22">
        <f t="shared" si="23"/>
        <v>6.6198000000000006</v>
      </c>
      <c r="L75" s="22">
        <f t="shared" si="24"/>
        <v>1.0691999999999999</v>
      </c>
      <c r="M75" s="156">
        <f t="shared" si="25"/>
        <v>22</v>
      </c>
      <c r="N75" s="23"/>
      <c r="P75" s="38">
        <f t="shared" si="17"/>
        <v>9.1783999999999999</v>
      </c>
      <c r="Q75" s="38">
        <f t="shared" si="18"/>
        <v>5.1326000000000001</v>
      </c>
      <c r="R75" s="38">
        <f t="shared" si="19"/>
        <v>6.6198000000000006</v>
      </c>
      <c r="S75" s="38">
        <f t="shared" si="20"/>
        <v>1.0691999999999999</v>
      </c>
      <c r="T75" s="38">
        <f t="shared" si="26"/>
        <v>22</v>
      </c>
    </row>
    <row r="76" spans="1:20">
      <c r="A76" s="8" t="s">
        <v>118</v>
      </c>
      <c r="B76" s="203">
        <v>24</v>
      </c>
      <c r="C76" s="203">
        <v>24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10.0128</v>
      </c>
      <c r="J76" s="22">
        <f t="shared" si="22"/>
        <v>5.5991999999999997</v>
      </c>
      <c r="K76" s="22">
        <f t="shared" si="23"/>
        <v>7.2215999999999996</v>
      </c>
      <c r="L76" s="22">
        <f t="shared" si="24"/>
        <v>1.1664000000000001</v>
      </c>
      <c r="M76" s="156">
        <f t="shared" si="25"/>
        <v>24</v>
      </c>
      <c r="N76" s="23"/>
      <c r="P76" s="38">
        <f t="shared" si="17"/>
        <v>10.0128</v>
      </c>
      <c r="Q76" s="38">
        <f t="shared" si="18"/>
        <v>5.5991999999999997</v>
      </c>
      <c r="R76" s="38">
        <f t="shared" si="19"/>
        <v>7.2215999999999996</v>
      </c>
      <c r="S76" s="38">
        <f t="shared" si="20"/>
        <v>1.1664000000000001</v>
      </c>
      <c r="T76" s="38">
        <f t="shared" si="26"/>
        <v>24</v>
      </c>
    </row>
    <row r="77" spans="1:20">
      <c r="A77" s="8" t="s">
        <v>119</v>
      </c>
      <c r="B77" s="203">
        <v>24</v>
      </c>
      <c r="C77" s="203">
        <v>24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10.0128</v>
      </c>
      <c r="J77" s="22">
        <f t="shared" si="22"/>
        <v>5.5991999999999997</v>
      </c>
      <c r="K77" s="22">
        <f t="shared" si="23"/>
        <v>7.2215999999999996</v>
      </c>
      <c r="L77" s="22">
        <f t="shared" si="24"/>
        <v>1.1664000000000001</v>
      </c>
      <c r="M77" s="156">
        <f t="shared" si="25"/>
        <v>24</v>
      </c>
      <c r="N77" s="23"/>
      <c r="P77" s="38">
        <f t="shared" si="17"/>
        <v>10.0128</v>
      </c>
      <c r="Q77" s="38">
        <f t="shared" si="18"/>
        <v>5.5991999999999997</v>
      </c>
      <c r="R77" s="38">
        <f t="shared" si="19"/>
        <v>7.2215999999999996</v>
      </c>
      <c r="S77" s="38">
        <f t="shared" si="20"/>
        <v>1.1664000000000001</v>
      </c>
      <c r="T77" s="38">
        <f t="shared" si="26"/>
        <v>24</v>
      </c>
    </row>
    <row r="78" spans="1:20">
      <c r="A78" s="8" t="s">
        <v>120</v>
      </c>
      <c r="B78" s="203">
        <v>24</v>
      </c>
      <c r="C78" s="203">
        <v>24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10.0128</v>
      </c>
      <c r="J78" s="22">
        <f t="shared" si="22"/>
        <v>5.5991999999999997</v>
      </c>
      <c r="K78" s="22">
        <f t="shared" si="23"/>
        <v>7.2215999999999996</v>
      </c>
      <c r="L78" s="22">
        <f t="shared" si="24"/>
        <v>1.1664000000000001</v>
      </c>
      <c r="M78" s="156">
        <f t="shared" si="25"/>
        <v>24</v>
      </c>
      <c r="N78" s="23"/>
      <c r="P78" s="38">
        <f t="shared" si="17"/>
        <v>10.0128</v>
      </c>
      <c r="Q78" s="38">
        <f t="shared" si="18"/>
        <v>5.5991999999999997</v>
      </c>
      <c r="R78" s="38">
        <f t="shared" si="19"/>
        <v>7.2215999999999996</v>
      </c>
      <c r="S78" s="38">
        <f t="shared" si="20"/>
        <v>1.1664000000000001</v>
      </c>
      <c r="T78" s="38">
        <f t="shared" si="26"/>
        <v>24</v>
      </c>
    </row>
    <row r="79" spans="1:20">
      <c r="A79" s="8" t="s">
        <v>121</v>
      </c>
      <c r="B79" s="203">
        <v>24</v>
      </c>
      <c r="C79" s="203">
        <v>24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10.0128</v>
      </c>
      <c r="J79" s="22">
        <f t="shared" si="22"/>
        <v>5.5991999999999997</v>
      </c>
      <c r="K79" s="22">
        <f t="shared" si="23"/>
        <v>7.2215999999999996</v>
      </c>
      <c r="L79" s="22">
        <f t="shared" si="24"/>
        <v>1.1664000000000001</v>
      </c>
      <c r="M79" s="156">
        <f t="shared" si="25"/>
        <v>24</v>
      </c>
      <c r="N79" s="23"/>
      <c r="P79" s="38">
        <f t="shared" si="17"/>
        <v>10.0128</v>
      </c>
      <c r="Q79" s="38">
        <f t="shared" si="18"/>
        <v>5.5991999999999997</v>
      </c>
      <c r="R79" s="38">
        <f t="shared" si="19"/>
        <v>7.2215999999999996</v>
      </c>
      <c r="S79" s="38">
        <f t="shared" si="20"/>
        <v>1.1664000000000001</v>
      </c>
      <c r="T79" s="38">
        <f t="shared" si="26"/>
        <v>24</v>
      </c>
    </row>
    <row r="80" spans="1:20">
      <c r="A80" s="8" t="s">
        <v>122</v>
      </c>
      <c r="B80" s="203">
        <v>24</v>
      </c>
      <c r="C80" s="203">
        <v>24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10.0128</v>
      </c>
      <c r="J80" s="22">
        <f t="shared" si="22"/>
        <v>5.5991999999999997</v>
      </c>
      <c r="K80" s="22">
        <f t="shared" si="23"/>
        <v>7.2215999999999996</v>
      </c>
      <c r="L80" s="22">
        <f t="shared" si="24"/>
        <v>1.1664000000000001</v>
      </c>
      <c r="M80" s="156">
        <f t="shared" si="25"/>
        <v>24</v>
      </c>
      <c r="N80" s="23"/>
      <c r="P80" s="38">
        <f t="shared" si="17"/>
        <v>10.0128</v>
      </c>
      <c r="Q80" s="38">
        <f t="shared" si="18"/>
        <v>5.5991999999999997</v>
      </c>
      <c r="R80" s="38">
        <f t="shared" si="19"/>
        <v>7.2215999999999996</v>
      </c>
      <c r="S80" s="38">
        <f t="shared" si="20"/>
        <v>1.1664000000000001</v>
      </c>
      <c r="T80" s="38">
        <f t="shared" si="26"/>
        <v>24</v>
      </c>
    </row>
    <row r="81" spans="1:20">
      <c r="A81" s="8" t="s">
        <v>123</v>
      </c>
      <c r="B81" s="203">
        <v>24</v>
      </c>
      <c r="C81" s="203">
        <v>24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10.0128</v>
      </c>
      <c r="J81" s="22">
        <f t="shared" si="22"/>
        <v>5.5991999999999997</v>
      </c>
      <c r="K81" s="22">
        <f t="shared" si="23"/>
        <v>7.2215999999999996</v>
      </c>
      <c r="L81" s="22">
        <f t="shared" si="24"/>
        <v>1.1664000000000001</v>
      </c>
      <c r="M81" s="156">
        <f t="shared" si="25"/>
        <v>24</v>
      </c>
      <c r="N81" s="23"/>
      <c r="P81" s="38">
        <f t="shared" si="17"/>
        <v>10.0128</v>
      </c>
      <c r="Q81" s="38">
        <f t="shared" si="18"/>
        <v>5.5991999999999997</v>
      </c>
      <c r="R81" s="38">
        <f t="shared" si="19"/>
        <v>7.2215999999999996</v>
      </c>
      <c r="S81" s="38">
        <f t="shared" si="20"/>
        <v>1.1664000000000001</v>
      </c>
      <c r="T81" s="38">
        <f t="shared" si="26"/>
        <v>24</v>
      </c>
    </row>
    <row r="82" spans="1:20">
      <c r="A82" s="8" t="s">
        <v>124</v>
      </c>
      <c r="B82" s="203">
        <v>24</v>
      </c>
      <c r="C82" s="203">
        <v>24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10.0128</v>
      </c>
      <c r="J82" s="22">
        <f t="shared" si="22"/>
        <v>5.5991999999999997</v>
      </c>
      <c r="K82" s="22">
        <f t="shared" si="23"/>
        <v>7.2215999999999996</v>
      </c>
      <c r="L82" s="22">
        <f t="shared" si="24"/>
        <v>1.1664000000000001</v>
      </c>
      <c r="M82" s="156">
        <f t="shared" si="25"/>
        <v>24</v>
      </c>
      <c r="N82" s="23"/>
      <c r="P82" s="38">
        <f t="shared" si="17"/>
        <v>10.0128</v>
      </c>
      <c r="Q82" s="38">
        <f t="shared" si="18"/>
        <v>5.5991999999999997</v>
      </c>
      <c r="R82" s="38">
        <f t="shared" si="19"/>
        <v>7.2215999999999996</v>
      </c>
      <c r="S82" s="38">
        <f t="shared" si="20"/>
        <v>1.1664000000000001</v>
      </c>
      <c r="T82" s="38">
        <f t="shared" si="26"/>
        <v>24</v>
      </c>
    </row>
    <row r="83" spans="1:20">
      <c r="A83" s="8" t="s">
        <v>125</v>
      </c>
      <c r="B83" s="203">
        <v>24</v>
      </c>
      <c r="C83" s="203">
        <v>24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10.0128</v>
      </c>
      <c r="J83" s="22">
        <f t="shared" si="22"/>
        <v>5.5991999999999997</v>
      </c>
      <c r="K83" s="22">
        <f t="shared" si="23"/>
        <v>7.2215999999999996</v>
      </c>
      <c r="L83" s="22">
        <f t="shared" si="24"/>
        <v>1.1664000000000001</v>
      </c>
      <c r="M83" s="156">
        <f t="shared" si="25"/>
        <v>24</v>
      </c>
      <c r="N83" s="23"/>
      <c r="P83" s="38">
        <f t="shared" si="17"/>
        <v>10.0128</v>
      </c>
      <c r="Q83" s="38">
        <f t="shared" si="18"/>
        <v>5.5991999999999997</v>
      </c>
      <c r="R83" s="38">
        <f t="shared" si="19"/>
        <v>7.2215999999999996</v>
      </c>
      <c r="S83" s="38">
        <f t="shared" si="20"/>
        <v>1.1664000000000001</v>
      </c>
      <c r="T83" s="38">
        <f t="shared" si="26"/>
        <v>24</v>
      </c>
    </row>
    <row r="84" spans="1:20">
      <c r="A84" s="8" t="s">
        <v>126</v>
      </c>
      <c r="B84" s="203">
        <v>24</v>
      </c>
      <c r="C84" s="203">
        <v>24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10.0128</v>
      </c>
      <c r="J84" s="22">
        <f t="shared" si="22"/>
        <v>5.5991999999999997</v>
      </c>
      <c r="K84" s="22">
        <f t="shared" si="23"/>
        <v>7.2215999999999996</v>
      </c>
      <c r="L84" s="22">
        <f t="shared" si="24"/>
        <v>1.1664000000000001</v>
      </c>
      <c r="M84" s="156">
        <f t="shared" si="25"/>
        <v>24</v>
      </c>
      <c r="N84" s="23"/>
      <c r="P84" s="38">
        <f t="shared" si="17"/>
        <v>10.0128</v>
      </c>
      <c r="Q84" s="38">
        <f t="shared" si="18"/>
        <v>5.5991999999999997</v>
      </c>
      <c r="R84" s="38">
        <f t="shared" si="19"/>
        <v>7.2215999999999996</v>
      </c>
      <c r="S84" s="38">
        <f t="shared" si="20"/>
        <v>1.1664000000000001</v>
      </c>
      <c r="T84" s="38">
        <f t="shared" si="26"/>
        <v>24</v>
      </c>
    </row>
    <row r="85" spans="1:20">
      <c r="A85" s="8" t="s">
        <v>127</v>
      </c>
      <c r="B85" s="203">
        <v>24</v>
      </c>
      <c r="C85" s="203">
        <v>24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10.0128</v>
      </c>
      <c r="J85" s="22">
        <f t="shared" si="22"/>
        <v>5.5991999999999997</v>
      </c>
      <c r="K85" s="22">
        <f t="shared" si="23"/>
        <v>7.2215999999999996</v>
      </c>
      <c r="L85" s="22">
        <f t="shared" si="24"/>
        <v>1.1664000000000001</v>
      </c>
      <c r="M85" s="156">
        <f t="shared" si="25"/>
        <v>24</v>
      </c>
      <c r="N85" s="23"/>
      <c r="P85" s="38">
        <f t="shared" si="17"/>
        <v>10.0128</v>
      </c>
      <c r="Q85" s="38">
        <f t="shared" si="18"/>
        <v>5.5991999999999997</v>
      </c>
      <c r="R85" s="38">
        <f t="shared" si="19"/>
        <v>7.2215999999999996</v>
      </c>
      <c r="S85" s="38">
        <f t="shared" si="20"/>
        <v>1.1664000000000001</v>
      </c>
      <c r="T85" s="38">
        <f t="shared" si="26"/>
        <v>24</v>
      </c>
    </row>
    <row r="86" spans="1:20">
      <c r="A86" s="8" t="s">
        <v>128</v>
      </c>
      <c r="B86" s="203">
        <v>24</v>
      </c>
      <c r="C86" s="203">
        <v>24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10.0128</v>
      </c>
      <c r="J86" s="22">
        <f t="shared" si="22"/>
        <v>5.5991999999999997</v>
      </c>
      <c r="K86" s="22">
        <f t="shared" si="23"/>
        <v>7.2215999999999996</v>
      </c>
      <c r="L86" s="22">
        <f t="shared" si="24"/>
        <v>1.1664000000000001</v>
      </c>
      <c r="M86" s="156">
        <f t="shared" si="25"/>
        <v>24</v>
      </c>
      <c r="N86" s="23"/>
      <c r="P86" s="38">
        <f t="shared" si="17"/>
        <v>10.0128</v>
      </c>
      <c r="Q86" s="38">
        <f t="shared" si="18"/>
        <v>5.5991999999999997</v>
      </c>
      <c r="R86" s="38">
        <f t="shared" si="19"/>
        <v>7.2215999999999996</v>
      </c>
      <c r="S86" s="38">
        <f t="shared" si="20"/>
        <v>1.1664000000000001</v>
      </c>
      <c r="T86" s="38">
        <f t="shared" si="26"/>
        <v>24</v>
      </c>
    </row>
    <row r="87" spans="1:20">
      <c r="A87" s="8" t="s">
        <v>129</v>
      </c>
      <c r="B87" s="203">
        <v>25</v>
      </c>
      <c r="C87" s="203">
        <v>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10.43</v>
      </c>
      <c r="J87" s="22">
        <f t="shared" si="22"/>
        <v>5.8324999999999996</v>
      </c>
      <c r="K87" s="22">
        <f t="shared" si="23"/>
        <v>7.5225</v>
      </c>
      <c r="L87" s="22">
        <f t="shared" si="24"/>
        <v>1.2150000000000001</v>
      </c>
      <c r="M87" s="156">
        <f t="shared" si="25"/>
        <v>25</v>
      </c>
      <c r="N87" s="23"/>
      <c r="P87" s="38">
        <f t="shared" si="17"/>
        <v>10.43</v>
      </c>
      <c r="Q87" s="38">
        <f t="shared" si="18"/>
        <v>5.8324999999999996</v>
      </c>
      <c r="R87" s="38">
        <f t="shared" si="19"/>
        <v>7.5225</v>
      </c>
      <c r="S87" s="38">
        <f t="shared" si="20"/>
        <v>1.2150000000000001</v>
      </c>
      <c r="T87" s="38">
        <f t="shared" si="26"/>
        <v>25</v>
      </c>
    </row>
    <row r="88" spans="1:20">
      <c r="A88" s="8" t="s">
        <v>130</v>
      </c>
      <c r="B88" s="203">
        <v>25</v>
      </c>
      <c r="C88" s="203">
        <v>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10.43</v>
      </c>
      <c r="J88" s="22">
        <f t="shared" si="22"/>
        <v>5.8324999999999996</v>
      </c>
      <c r="K88" s="22">
        <f t="shared" si="23"/>
        <v>7.5225</v>
      </c>
      <c r="L88" s="22">
        <f t="shared" si="24"/>
        <v>1.2150000000000001</v>
      </c>
      <c r="M88" s="156">
        <f t="shared" si="25"/>
        <v>25</v>
      </c>
      <c r="N88" s="23"/>
      <c r="P88" s="38">
        <f t="shared" si="17"/>
        <v>10.43</v>
      </c>
      <c r="Q88" s="38">
        <f t="shared" si="18"/>
        <v>5.8324999999999996</v>
      </c>
      <c r="R88" s="38">
        <f t="shared" si="19"/>
        <v>7.5225</v>
      </c>
      <c r="S88" s="38">
        <f t="shared" si="20"/>
        <v>1.2150000000000001</v>
      </c>
      <c r="T88" s="38">
        <f t="shared" si="26"/>
        <v>25</v>
      </c>
    </row>
    <row r="89" spans="1:20">
      <c r="A89" s="8" t="s">
        <v>131</v>
      </c>
      <c r="B89" s="203">
        <v>25</v>
      </c>
      <c r="C89" s="203">
        <v>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10.43</v>
      </c>
      <c r="J89" s="22">
        <f t="shared" si="22"/>
        <v>5.8324999999999996</v>
      </c>
      <c r="K89" s="22">
        <f t="shared" si="23"/>
        <v>7.5225</v>
      </c>
      <c r="L89" s="22">
        <f t="shared" si="24"/>
        <v>1.2150000000000001</v>
      </c>
      <c r="M89" s="156">
        <f t="shared" si="25"/>
        <v>25</v>
      </c>
      <c r="N89" s="23"/>
      <c r="P89" s="38">
        <f t="shared" si="17"/>
        <v>10.43</v>
      </c>
      <c r="Q89" s="38">
        <f t="shared" si="18"/>
        <v>5.8324999999999996</v>
      </c>
      <c r="R89" s="38">
        <f t="shared" si="19"/>
        <v>7.5225</v>
      </c>
      <c r="S89" s="38">
        <f t="shared" si="20"/>
        <v>1.2150000000000001</v>
      </c>
      <c r="T89" s="38">
        <f t="shared" si="26"/>
        <v>25</v>
      </c>
    </row>
    <row r="90" spans="1:20">
      <c r="A90" s="8" t="s">
        <v>132</v>
      </c>
      <c r="B90" s="203">
        <v>25</v>
      </c>
      <c r="C90" s="203">
        <v>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10.43</v>
      </c>
      <c r="J90" s="22">
        <f t="shared" si="22"/>
        <v>5.8324999999999996</v>
      </c>
      <c r="K90" s="22">
        <f t="shared" si="23"/>
        <v>7.5225</v>
      </c>
      <c r="L90" s="22">
        <f t="shared" si="24"/>
        <v>1.2150000000000001</v>
      </c>
      <c r="M90" s="156">
        <f t="shared" si="25"/>
        <v>25</v>
      </c>
      <c r="N90" s="23"/>
      <c r="P90" s="38">
        <f t="shared" si="17"/>
        <v>10.43</v>
      </c>
      <c r="Q90" s="38">
        <f t="shared" si="18"/>
        <v>5.8324999999999996</v>
      </c>
      <c r="R90" s="38">
        <f t="shared" si="19"/>
        <v>7.5225</v>
      </c>
      <c r="S90" s="38">
        <f t="shared" si="20"/>
        <v>1.2150000000000001</v>
      </c>
      <c r="T90" s="38">
        <f t="shared" si="26"/>
        <v>25</v>
      </c>
    </row>
    <row r="91" spans="1:20">
      <c r="A91" s="8" t="s">
        <v>133</v>
      </c>
      <c r="B91" s="203">
        <v>25</v>
      </c>
      <c r="C91" s="203">
        <v>25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10.43</v>
      </c>
      <c r="J91" s="22">
        <f t="shared" si="22"/>
        <v>5.8324999999999996</v>
      </c>
      <c r="K91" s="22">
        <f t="shared" si="23"/>
        <v>7.5225</v>
      </c>
      <c r="L91" s="22">
        <f t="shared" si="24"/>
        <v>1.2150000000000001</v>
      </c>
      <c r="M91" s="156">
        <f t="shared" si="25"/>
        <v>25</v>
      </c>
      <c r="N91" s="23"/>
      <c r="P91" s="38">
        <f t="shared" si="17"/>
        <v>10.43</v>
      </c>
      <c r="Q91" s="38">
        <f t="shared" si="18"/>
        <v>5.8324999999999996</v>
      </c>
      <c r="R91" s="38">
        <f t="shared" si="19"/>
        <v>7.5225</v>
      </c>
      <c r="S91" s="38">
        <f t="shared" si="20"/>
        <v>1.2150000000000001</v>
      </c>
      <c r="T91" s="38">
        <f t="shared" si="26"/>
        <v>25</v>
      </c>
    </row>
    <row r="92" spans="1:20">
      <c r="A92" s="8" t="s">
        <v>134</v>
      </c>
      <c r="B92" s="203">
        <v>25</v>
      </c>
      <c r="C92" s="203">
        <v>25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10.43</v>
      </c>
      <c r="J92" s="22">
        <f t="shared" si="22"/>
        <v>5.8324999999999996</v>
      </c>
      <c r="K92" s="22">
        <f t="shared" si="23"/>
        <v>7.5225</v>
      </c>
      <c r="L92" s="22">
        <f t="shared" si="24"/>
        <v>1.2150000000000001</v>
      </c>
      <c r="M92" s="156">
        <f t="shared" si="25"/>
        <v>25</v>
      </c>
      <c r="N92" s="23"/>
      <c r="P92" s="38">
        <f t="shared" si="17"/>
        <v>10.43</v>
      </c>
      <c r="Q92" s="38">
        <f t="shared" si="18"/>
        <v>5.8324999999999996</v>
      </c>
      <c r="R92" s="38">
        <f t="shared" si="19"/>
        <v>7.5225</v>
      </c>
      <c r="S92" s="38">
        <f t="shared" si="20"/>
        <v>1.2150000000000001</v>
      </c>
      <c r="T92" s="38">
        <f t="shared" si="26"/>
        <v>25</v>
      </c>
    </row>
    <row r="93" spans="1:20">
      <c r="A93" s="8" t="s">
        <v>135</v>
      </c>
      <c r="B93" s="203">
        <v>25</v>
      </c>
      <c r="C93" s="203">
        <v>25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10.43</v>
      </c>
      <c r="J93" s="22">
        <f t="shared" si="22"/>
        <v>5.8324999999999996</v>
      </c>
      <c r="K93" s="22">
        <f t="shared" si="23"/>
        <v>7.5225</v>
      </c>
      <c r="L93" s="22">
        <f t="shared" si="24"/>
        <v>1.2150000000000001</v>
      </c>
      <c r="M93" s="156">
        <f t="shared" si="25"/>
        <v>25</v>
      </c>
      <c r="N93" s="23"/>
      <c r="P93" s="38">
        <f t="shared" si="17"/>
        <v>10.43</v>
      </c>
      <c r="Q93" s="38">
        <f t="shared" si="18"/>
        <v>5.8324999999999996</v>
      </c>
      <c r="R93" s="38">
        <f t="shared" si="19"/>
        <v>7.5225</v>
      </c>
      <c r="S93" s="38">
        <f t="shared" si="20"/>
        <v>1.2150000000000001</v>
      </c>
      <c r="T93" s="38">
        <f t="shared" si="26"/>
        <v>25</v>
      </c>
    </row>
    <row r="94" spans="1:20">
      <c r="A94" s="8" t="s">
        <v>136</v>
      </c>
      <c r="B94" s="203">
        <v>25</v>
      </c>
      <c r="C94" s="203">
        <v>25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10.43</v>
      </c>
      <c r="J94" s="22">
        <f t="shared" si="22"/>
        <v>5.8324999999999996</v>
      </c>
      <c r="K94" s="22">
        <f t="shared" si="23"/>
        <v>7.5225</v>
      </c>
      <c r="L94" s="22">
        <f t="shared" si="24"/>
        <v>1.2150000000000001</v>
      </c>
      <c r="M94" s="156">
        <f t="shared" si="25"/>
        <v>25</v>
      </c>
      <c r="N94" s="23"/>
      <c r="P94" s="38">
        <f t="shared" si="17"/>
        <v>10.43</v>
      </c>
      <c r="Q94" s="38">
        <f t="shared" si="18"/>
        <v>5.8324999999999996</v>
      </c>
      <c r="R94" s="38">
        <f t="shared" si="19"/>
        <v>7.5225</v>
      </c>
      <c r="S94" s="38">
        <f t="shared" si="20"/>
        <v>1.2150000000000001</v>
      </c>
      <c r="T94" s="38">
        <f t="shared" si="26"/>
        <v>25</v>
      </c>
    </row>
    <row r="95" spans="1:20">
      <c r="A95" s="8" t="s">
        <v>137</v>
      </c>
      <c r="B95" s="203">
        <v>25</v>
      </c>
      <c r="C95" s="203">
        <v>25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10.43</v>
      </c>
      <c r="J95" s="22">
        <f t="shared" si="22"/>
        <v>5.8324999999999996</v>
      </c>
      <c r="K95" s="22">
        <f t="shared" si="23"/>
        <v>7.5225</v>
      </c>
      <c r="L95" s="22">
        <f t="shared" si="24"/>
        <v>1.2150000000000001</v>
      </c>
      <c r="M95" s="156">
        <f t="shared" si="25"/>
        <v>25</v>
      </c>
      <c r="N95" s="23"/>
      <c r="P95" s="38">
        <f t="shared" si="17"/>
        <v>10.43</v>
      </c>
      <c r="Q95" s="38">
        <f t="shared" si="18"/>
        <v>5.8324999999999996</v>
      </c>
      <c r="R95" s="38">
        <f t="shared" si="19"/>
        <v>7.5225</v>
      </c>
      <c r="S95" s="38">
        <f t="shared" si="20"/>
        <v>1.2150000000000001</v>
      </c>
      <c r="T95" s="38">
        <f t="shared" si="26"/>
        <v>25</v>
      </c>
    </row>
    <row r="96" spans="1:20">
      <c r="A96" s="8" t="s">
        <v>138</v>
      </c>
      <c r="B96" s="203">
        <v>25</v>
      </c>
      <c r="C96" s="203">
        <v>25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10.43</v>
      </c>
      <c r="J96" s="22">
        <f t="shared" si="22"/>
        <v>5.8324999999999996</v>
      </c>
      <c r="K96" s="22">
        <f t="shared" si="23"/>
        <v>7.5225</v>
      </c>
      <c r="L96" s="22">
        <f t="shared" si="24"/>
        <v>1.2150000000000001</v>
      </c>
      <c r="M96" s="156">
        <f t="shared" si="25"/>
        <v>25</v>
      </c>
      <c r="N96" s="23"/>
      <c r="P96" s="38">
        <f t="shared" si="17"/>
        <v>10.43</v>
      </c>
      <c r="Q96" s="38">
        <f t="shared" si="18"/>
        <v>5.8324999999999996</v>
      </c>
      <c r="R96" s="38">
        <f t="shared" si="19"/>
        <v>7.5225</v>
      </c>
      <c r="S96" s="38">
        <f t="shared" si="20"/>
        <v>1.2150000000000001</v>
      </c>
      <c r="T96" s="38">
        <f t="shared" si="26"/>
        <v>25</v>
      </c>
    </row>
    <row r="97" spans="1:23">
      <c r="A97" s="8" t="s">
        <v>139</v>
      </c>
      <c r="B97" s="203">
        <v>25</v>
      </c>
      <c r="C97" s="203">
        <v>25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10.43</v>
      </c>
      <c r="J97" s="22">
        <f t="shared" si="22"/>
        <v>5.8324999999999996</v>
      </c>
      <c r="K97" s="22">
        <f t="shared" si="23"/>
        <v>7.5225</v>
      </c>
      <c r="L97" s="22">
        <f t="shared" si="24"/>
        <v>1.2150000000000001</v>
      </c>
      <c r="M97" s="156">
        <f t="shared" si="25"/>
        <v>25</v>
      </c>
      <c r="N97" s="23"/>
      <c r="P97" s="38">
        <f t="shared" si="17"/>
        <v>10.43</v>
      </c>
      <c r="Q97" s="38">
        <f t="shared" si="18"/>
        <v>5.8324999999999996</v>
      </c>
      <c r="R97" s="38">
        <f t="shared" si="19"/>
        <v>7.5225</v>
      </c>
      <c r="S97" s="38">
        <f t="shared" si="20"/>
        <v>1.2150000000000001</v>
      </c>
      <c r="T97" s="38">
        <f t="shared" si="26"/>
        <v>25</v>
      </c>
    </row>
    <row r="98" spans="1:23" ht="15.75" thickBot="1">
      <c r="A98" s="8" t="s">
        <v>140</v>
      </c>
      <c r="B98" s="203">
        <v>25</v>
      </c>
      <c r="C98" s="203">
        <v>25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10.43</v>
      </c>
      <c r="J98" s="22">
        <f t="shared" si="22"/>
        <v>5.8324999999999996</v>
      </c>
      <c r="K98" s="22">
        <f t="shared" si="23"/>
        <v>7.5225</v>
      </c>
      <c r="L98" s="22">
        <f t="shared" si="24"/>
        <v>1.2150000000000001</v>
      </c>
      <c r="M98" s="156">
        <f t="shared" si="25"/>
        <v>25</v>
      </c>
      <c r="N98" s="23"/>
      <c r="P98" s="38">
        <f t="shared" si="17"/>
        <v>10.43</v>
      </c>
      <c r="Q98" s="38">
        <f t="shared" si="18"/>
        <v>5.8324999999999996</v>
      </c>
      <c r="R98" s="38">
        <f t="shared" si="19"/>
        <v>7.5225</v>
      </c>
      <c r="S98" s="38">
        <f t="shared" si="20"/>
        <v>1.2150000000000001</v>
      </c>
      <c r="T98" s="38">
        <f t="shared" si="26"/>
        <v>25</v>
      </c>
    </row>
    <row r="99" spans="1:23" ht="15.75" thickBot="1">
      <c r="A99" s="8" t="s">
        <v>171</v>
      </c>
      <c r="B99" s="21">
        <f t="shared" ref="B99:H99" si="27">SUM(B3:B98)/4000</f>
        <v>0.56952499999999995</v>
      </c>
      <c r="C99" s="21">
        <f t="shared" si="27"/>
        <v>0.56872500000000004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0.23727206999999978</v>
      </c>
      <c r="J99" s="157">
        <f t="shared" ref="J99:L99" si="28">SUM(J3:J98)/4000</f>
        <v>0.13268354249999989</v>
      </c>
      <c r="K99" s="157">
        <f t="shared" si="28"/>
        <v>0.17112935250000022</v>
      </c>
      <c r="L99" s="157">
        <f t="shared" si="28"/>
        <v>2.7640035E-2</v>
      </c>
      <c r="M99" s="158">
        <f>SUM(M3:M98)/4000</f>
        <v>0.56872500000000004</v>
      </c>
      <c r="N99" s="24"/>
      <c r="P99" s="38">
        <f>SUM(P3:P98)/4000</f>
        <v>0.23727206999999978</v>
      </c>
      <c r="Q99" s="38">
        <f t="shared" ref="Q99:S99" si="29">SUM(Q3:Q98)/4000</f>
        <v>0.13268354249999989</v>
      </c>
      <c r="R99" s="38">
        <f t="shared" si="29"/>
        <v>0.17112935250000022</v>
      </c>
      <c r="S99" s="38">
        <f t="shared" si="29"/>
        <v>2.7640035E-2</v>
      </c>
      <c r="T99" s="38">
        <f t="shared" si="26"/>
        <v>0.56872499999999981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0.28999999999999998</v>
      </c>
      <c r="N3" s="72">
        <v>-39</v>
      </c>
      <c r="O3" s="54">
        <v>-260</v>
      </c>
      <c r="P3" s="54">
        <v>0</v>
      </c>
      <c r="Q3" s="54">
        <v>0</v>
      </c>
      <c r="R3" s="54">
        <v>0</v>
      </c>
      <c r="S3" s="73">
        <v>0</v>
      </c>
      <c r="U3" s="74">
        <v>-299</v>
      </c>
      <c r="V3" s="75">
        <v>0.28999999999999998</v>
      </c>
      <c r="W3">
        <v>-39</v>
      </c>
      <c r="X3">
        <v>-260</v>
      </c>
      <c r="Y3">
        <v>0</v>
      </c>
      <c r="Z3">
        <v>0.28999999999999998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1.72</v>
      </c>
      <c r="N4" s="74">
        <v>-72</v>
      </c>
      <c r="O4" s="47">
        <v>-285</v>
      </c>
      <c r="P4" s="47">
        <v>0</v>
      </c>
      <c r="Q4" s="47">
        <v>0</v>
      </c>
      <c r="R4" s="47">
        <v>0</v>
      </c>
      <c r="S4" s="75">
        <v>0</v>
      </c>
      <c r="U4" s="74">
        <v>-357</v>
      </c>
      <c r="V4" s="75">
        <v>1.72</v>
      </c>
      <c r="W4">
        <v>-72</v>
      </c>
      <c r="X4">
        <v>-285</v>
      </c>
      <c r="Y4">
        <v>0</v>
      </c>
      <c r="Z4">
        <v>1.72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-109</v>
      </c>
      <c r="O5" s="47">
        <v>-305</v>
      </c>
      <c r="P5" s="47">
        <v>0</v>
      </c>
      <c r="Q5" s="47">
        <v>0</v>
      </c>
      <c r="R5" s="47">
        <v>0</v>
      </c>
      <c r="S5" s="75">
        <v>0</v>
      </c>
      <c r="U5" s="74">
        <v>-414</v>
      </c>
      <c r="V5" s="75">
        <v>0</v>
      </c>
      <c r="W5">
        <v>-109</v>
      </c>
      <c r="X5">
        <v>-305</v>
      </c>
      <c r="Y5">
        <v>0</v>
      </c>
      <c r="Z5">
        <v>0</v>
      </c>
      <c r="AA5">
        <v>0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-144</v>
      </c>
      <c r="O6" s="47">
        <v>-319.99</v>
      </c>
      <c r="P6" s="47">
        <v>-17</v>
      </c>
      <c r="Q6" s="47">
        <v>0</v>
      </c>
      <c r="R6" s="47">
        <v>0</v>
      </c>
      <c r="S6" s="75">
        <v>0</v>
      </c>
      <c r="U6" s="74">
        <v>-480.99</v>
      </c>
      <c r="V6" s="75">
        <v>0</v>
      </c>
      <c r="W6">
        <v>-144</v>
      </c>
      <c r="X6">
        <v>-319.99</v>
      </c>
      <c r="Y6">
        <v>0</v>
      </c>
      <c r="Z6">
        <v>0</v>
      </c>
      <c r="AA6">
        <v>-17</v>
      </c>
    </row>
    <row r="7" spans="1:27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-179</v>
      </c>
      <c r="O7" s="47">
        <v>-325</v>
      </c>
      <c r="P7" s="47">
        <v>-43</v>
      </c>
      <c r="Q7" s="47">
        <v>0</v>
      </c>
      <c r="R7" s="47">
        <v>0</v>
      </c>
      <c r="S7" s="75">
        <v>0</v>
      </c>
      <c r="U7" s="74">
        <v>-547</v>
      </c>
      <c r="V7" s="75">
        <v>0</v>
      </c>
      <c r="W7">
        <v>-179</v>
      </c>
      <c r="X7">
        <v>-325</v>
      </c>
      <c r="Y7">
        <v>0</v>
      </c>
      <c r="Z7">
        <v>0</v>
      </c>
      <c r="AA7">
        <v>-43</v>
      </c>
    </row>
    <row r="8" spans="1:27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-214</v>
      </c>
      <c r="O8" s="47">
        <v>-345</v>
      </c>
      <c r="P8" s="47">
        <v>-58</v>
      </c>
      <c r="Q8" s="47">
        <v>0</v>
      </c>
      <c r="R8" s="47">
        <v>0</v>
      </c>
      <c r="S8" s="75">
        <v>0</v>
      </c>
      <c r="U8" s="74">
        <v>-617</v>
      </c>
      <c r="V8" s="75">
        <v>0</v>
      </c>
      <c r="W8">
        <v>-214</v>
      </c>
      <c r="X8">
        <v>-345</v>
      </c>
      <c r="Y8">
        <v>0</v>
      </c>
      <c r="Z8">
        <v>0</v>
      </c>
      <c r="AA8">
        <v>-58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-240</v>
      </c>
      <c r="O9" s="47">
        <v>-355</v>
      </c>
      <c r="P9" s="47">
        <v>-73</v>
      </c>
      <c r="Q9" s="47">
        <v>0</v>
      </c>
      <c r="R9" s="47">
        <v>0</v>
      </c>
      <c r="S9" s="75">
        <v>0</v>
      </c>
      <c r="U9" s="74">
        <v>-668</v>
      </c>
      <c r="V9" s="75">
        <v>0</v>
      </c>
      <c r="W9">
        <v>-240</v>
      </c>
      <c r="X9">
        <v>-355</v>
      </c>
      <c r="Y9">
        <v>0</v>
      </c>
      <c r="Z9">
        <v>0</v>
      </c>
      <c r="AA9">
        <v>-73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-264</v>
      </c>
      <c r="O10" s="47">
        <v>-370</v>
      </c>
      <c r="P10" s="47">
        <v>-83</v>
      </c>
      <c r="Q10" s="47">
        <v>0</v>
      </c>
      <c r="R10" s="47">
        <v>0</v>
      </c>
      <c r="S10" s="75">
        <v>0</v>
      </c>
      <c r="U10" s="74">
        <v>-717</v>
      </c>
      <c r="V10" s="75">
        <v>0</v>
      </c>
      <c r="W10">
        <v>-264</v>
      </c>
      <c r="X10">
        <v>-370</v>
      </c>
      <c r="Y10">
        <v>0</v>
      </c>
      <c r="Z10">
        <v>0</v>
      </c>
      <c r="AA10">
        <v>-83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-284</v>
      </c>
      <c r="O11" s="47">
        <v>-375</v>
      </c>
      <c r="P11" s="47">
        <v>-97</v>
      </c>
      <c r="Q11" s="47">
        <v>0</v>
      </c>
      <c r="R11" s="47">
        <v>0</v>
      </c>
      <c r="S11" s="75">
        <v>0</v>
      </c>
      <c r="U11" s="74">
        <v>-756</v>
      </c>
      <c r="V11" s="75">
        <v>0</v>
      </c>
      <c r="W11">
        <v>-284</v>
      </c>
      <c r="X11">
        <v>-375</v>
      </c>
      <c r="Y11">
        <v>0</v>
      </c>
      <c r="Z11">
        <v>0</v>
      </c>
      <c r="AA11">
        <v>-97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-304</v>
      </c>
      <c r="O12" s="47">
        <v>-385</v>
      </c>
      <c r="P12" s="47">
        <v>-107</v>
      </c>
      <c r="Q12" s="47">
        <v>0</v>
      </c>
      <c r="R12" s="47">
        <v>0</v>
      </c>
      <c r="S12" s="75">
        <v>0</v>
      </c>
      <c r="U12" s="74">
        <v>-796</v>
      </c>
      <c r="V12" s="75">
        <v>0</v>
      </c>
      <c r="W12">
        <v>-304</v>
      </c>
      <c r="X12">
        <v>-385</v>
      </c>
      <c r="Y12">
        <v>0</v>
      </c>
      <c r="Z12">
        <v>0</v>
      </c>
      <c r="AA12">
        <v>-107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-318</v>
      </c>
      <c r="O13" s="47">
        <v>-390</v>
      </c>
      <c r="P13" s="47">
        <v>-113</v>
      </c>
      <c r="Q13" s="47">
        <v>0</v>
      </c>
      <c r="R13" s="47">
        <v>0</v>
      </c>
      <c r="S13" s="75">
        <v>0</v>
      </c>
      <c r="U13" s="74">
        <v>-821</v>
      </c>
      <c r="V13" s="75">
        <v>0</v>
      </c>
      <c r="W13">
        <v>-318</v>
      </c>
      <c r="X13">
        <v>-390</v>
      </c>
      <c r="Y13">
        <v>0</v>
      </c>
      <c r="Z13">
        <v>0</v>
      </c>
      <c r="AA13">
        <v>-113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-333</v>
      </c>
      <c r="O14" s="47">
        <v>-395</v>
      </c>
      <c r="P14" s="47">
        <v>-122</v>
      </c>
      <c r="Q14" s="47">
        <v>0</v>
      </c>
      <c r="R14" s="47">
        <v>0</v>
      </c>
      <c r="S14" s="75">
        <v>0</v>
      </c>
      <c r="U14" s="74">
        <v>-850</v>
      </c>
      <c r="V14" s="75">
        <v>0</v>
      </c>
      <c r="W14">
        <v>-333</v>
      </c>
      <c r="X14">
        <v>-395</v>
      </c>
      <c r="Y14">
        <v>0</v>
      </c>
      <c r="Z14">
        <v>0</v>
      </c>
      <c r="AA14">
        <v>-122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-332</v>
      </c>
      <c r="O15" s="47">
        <v>-399.99</v>
      </c>
      <c r="P15" s="47">
        <v>-132</v>
      </c>
      <c r="Q15" s="47">
        <v>0</v>
      </c>
      <c r="R15" s="47">
        <v>0</v>
      </c>
      <c r="S15" s="75">
        <v>0</v>
      </c>
      <c r="U15" s="74">
        <v>-863.99</v>
      </c>
      <c r="V15" s="75">
        <v>0</v>
      </c>
      <c r="W15">
        <v>-332</v>
      </c>
      <c r="X15">
        <v>-399.99</v>
      </c>
      <c r="Y15">
        <v>0</v>
      </c>
      <c r="Z15">
        <v>0</v>
      </c>
      <c r="AA15">
        <v>-132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-329</v>
      </c>
      <c r="O16" s="47">
        <v>-400</v>
      </c>
      <c r="P16" s="47">
        <v>-131</v>
      </c>
      <c r="Q16" s="47">
        <v>0</v>
      </c>
      <c r="R16" s="47">
        <v>0</v>
      </c>
      <c r="S16" s="75">
        <v>0</v>
      </c>
      <c r="U16" s="74">
        <v>-860</v>
      </c>
      <c r="V16" s="75">
        <v>0</v>
      </c>
      <c r="W16">
        <v>-329</v>
      </c>
      <c r="X16">
        <v>-400</v>
      </c>
      <c r="Y16">
        <v>0</v>
      </c>
      <c r="Z16">
        <v>0</v>
      </c>
      <c r="AA16">
        <v>-131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-324</v>
      </c>
      <c r="O17" s="47">
        <v>-400</v>
      </c>
      <c r="P17" s="47">
        <v>-130</v>
      </c>
      <c r="Q17" s="47">
        <v>0</v>
      </c>
      <c r="R17" s="47">
        <v>0</v>
      </c>
      <c r="S17" s="75">
        <v>0</v>
      </c>
      <c r="U17" s="74">
        <v>-854</v>
      </c>
      <c r="V17" s="75">
        <v>0</v>
      </c>
      <c r="W17">
        <v>-324</v>
      </c>
      <c r="X17">
        <v>-400</v>
      </c>
      <c r="Y17">
        <v>0</v>
      </c>
      <c r="Z17">
        <v>0</v>
      </c>
      <c r="AA17">
        <v>-130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-315</v>
      </c>
      <c r="O18" s="47">
        <v>-405</v>
      </c>
      <c r="P18" s="47">
        <v>-132</v>
      </c>
      <c r="Q18" s="47">
        <v>0</v>
      </c>
      <c r="R18" s="47">
        <v>0</v>
      </c>
      <c r="S18" s="75">
        <v>0</v>
      </c>
      <c r="U18" s="74">
        <v>-852</v>
      </c>
      <c r="V18" s="75">
        <v>0</v>
      </c>
      <c r="W18">
        <v>-315</v>
      </c>
      <c r="X18">
        <v>-405</v>
      </c>
      <c r="Y18">
        <v>0</v>
      </c>
      <c r="Z18">
        <v>0</v>
      </c>
      <c r="AA18">
        <v>-132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-297</v>
      </c>
      <c r="O19" s="47">
        <v>-415</v>
      </c>
      <c r="P19" s="47">
        <v>-132</v>
      </c>
      <c r="Q19" s="47">
        <v>0</v>
      </c>
      <c r="R19" s="47">
        <v>0</v>
      </c>
      <c r="S19" s="75">
        <v>0</v>
      </c>
      <c r="U19" s="74">
        <v>-844</v>
      </c>
      <c r="V19" s="75">
        <v>0</v>
      </c>
      <c r="W19">
        <v>-297</v>
      </c>
      <c r="X19">
        <v>-415</v>
      </c>
      <c r="Y19">
        <v>0</v>
      </c>
      <c r="Z19">
        <v>0</v>
      </c>
      <c r="AA19">
        <v>-132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-278</v>
      </c>
      <c r="O20" s="47">
        <v>-409.99</v>
      </c>
      <c r="P20" s="47">
        <v>-122</v>
      </c>
      <c r="Q20" s="47">
        <v>0</v>
      </c>
      <c r="R20" s="47">
        <v>0</v>
      </c>
      <c r="S20" s="75">
        <v>0</v>
      </c>
      <c r="U20" s="74">
        <v>-809.99</v>
      </c>
      <c r="V20" s="75">
        <v>0</v>
      </c>
      <c r="W20">
        <v>-278</v>
      </c>
      <c r="X20">
        <v>-409.99</v>
      </c>
      <c r="Y20">
        <v>0</v>
      </c>
      <c r="Z20">
        <v>0</v>
      </c>
      <c r="AA20">
        <v>-122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0.56999999999999995</v>
      </c>
      <c r="N21" s="74">
        <v>-258</v>
      </c>
      <c r="O21" s="47">
        <v>-400</v>
      </c>
      <c r="P21" s="47">
        <v>-107</v>
      </c>
      <c r="Q21" s="47">
        <v>0</v>
      </c>
      <c r="R21" s="47">
        <v>0</v>
      </c>
      <c r="S21" s="75">
        <v>0</v>
      </c>
      <c r="U21" s="74">
        <v>-765</v>
      </c>
      <c r="V21" s="75">
        <v>0.56999999999999995</v>
      </c>
      <c r="W21">
        <v>-258</v>
      </c>
      <c r="X21">
        <v>-400</v>
      </c>
      <c r="Y21">
        <v>0</v>
      </c>
      <c r="Z21">
        <v>0.56999999999999995</v>
      </c>
      <c r="AA21">
        <v>-107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3.16</v>
      </c>
      <c r="N22" s="74">
        <v>-228</v>
      </c>
      <c r="O22" s="47">
        <v>-385</v>
      </c>
      <c r="P22" s="47">
        <v>-89</v>
      </c>
      <c r="Q22" s="47">
        <v>0</v>
      </c>
      <c r="R22" s="47">
        <v>0</v>
      </c>
      <c r="S22" s="75">
        <v>0</v>
      </c>
      <c r="U22" s="74">
        <v>-702</v>
      </c>
      <c r="V22" s="75">
        <v>3.16</v>
      </c>
      <c r="W22">
        <v>-228</v>
      </c>
      <c r="X22">
        <v>-385</v>
      </c>
      <c r="Y22">
        <v>0</v>
      </c>
      <c r="Z22">
        <v>3.16</v>
      </c>
      <c r="AA22">
        <v>-89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1.82</v>
      </c>
      <c r="N23" s="74">
        <v>-176</v>
      </c>
      <c r="O23" s="47">
        <v>-320</v>
      </c>
      <c r="P23" s="47">
        <v>-63</v>
      </c>
      <c r="Q23" s="47">
        <v>0</v>
      </c>
      <c r="R23" s="47">
        <v>0</v>
      </c>
      <c r="S23" s="75">
        <v>0</v>
      </c>
      <c r="U23" s="74">
        <v>-559</v>
      </c>
      <c r="V23" s="75">
        <v>1.82</v>
      </c>
      <c r="W23">
        <v>-176</v>
      </c>
      <c r="X23">
        <v>-320</v>
      </c>
      <c r="Y23">
        <v>0</v>
      </c>
      <c r="Z23">
        <v>1.82</v>
      </c>
      <c r="AA23">
        <v>-63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7.47</v>
      </c>
      <c r="N24" s="74">
        <v>-116</v>
      </c>
      <c r="O24" s="47">
        <v>-295</v>
      </c>
      <c r="P24" s="47">
        <v>-29</v>
      </c>
      <c r="Q24" s="47">
        <v>0</v>
      </c>
      <c r="R24" s="47">
        <v>0</v>
      </c>
      <c r="S24" s="75">
        <v>0</v>
      </c>
      <c r="U24" s="74">
        <v>-440</v>
      </c>
      <c r="V24" s="75">
        <v>7.47</v>
      </c>
      <c r="W24">
        <v>-116</v>
      </c>
      <c r="X24">
        <v>-295</v>
      </c>
      <c r="Y24">
        <v>0</v>
      </c>
      <c r="Z24">
        <v>7.47</v>
      </c>
      <c r="AA24">
        <v>-29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4.6900000000000004</v>
      </c>
      <c r="N25" s="74">
        <v>-39</v>
      </c>
      <c r="O25" s="47">
        <v>-265</v>
      </c>
      <c r="P25" s="47">
        <v>-47</v>
      </c>
      <c r="Q25" s="47">
        <v>0</v>
      </c>
      <c r="R25" s="47">
        <v>0</v>
      </c>
      <c r="S25" s="75">
        <v>0</v>
      </c>
      <c r="U25" s="74">
        <v>-351</v>
      </c>
      <c r="V25" s="75">
        <v>4.6900000000000004</v>
      </c>
      <c r="W25">
        <v>-39</v>
      </c>
      <c r="X25">
        <v>-265</v>
      </c>
      <c r="Y25">
        <v>0</v>
      </c>
      <c r="Z25">
        <v>4.6900000000000004</v>
      </c>
      <c r="AA25">
        <v>-47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3.45</v>
      </c>
      <c r="N26" s="74">
        <v>0</v>
      </c>
      <c r="O26" s="47">
        <v>-230</v>
      </c>
      <c r="P26" s="47">
        <v>-51</v>
      </c>
      <c r="Q26" s="47">
        <v>0</v>
      </c>
      <c r="R26" s="47">
        <v>0</v>
      </c>
      <c r="S26" s="75">
        <v>0</v>
      </c>
      <c r="U26" s="74">
        <v>-281</v>
      </c>
      <c r="V26" s="75">
        <v>3.45</v>
      </c>
      <c r="W26">
        <v>0</v>
      </c>
      <c r="X26">
        <v>-230</v>
      </c>
      <c r="Y26">
        <v>0</v>
      </c>
      <c r="Z26">
        <v>3.45</v>
      </c>
      <c r="AA26">
        <v>-51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1.63</v>
      </c>
      <c r="N27" s="74">
        <v>0</v>
      </c>
      <c r="O27" s="47">
        <v>-266</v>
      </c>
      <c r="P27" s="47">
        <v>-12</v>
      </c>
      <c r="Q27" s="47">
        <v>0</v>
      </c>
      <c r="R27" s="47">
        <v>0</v>
      </c>
      <c r="S27" s="75">
        <v>0</v>
      </c>
      <c r="U27" s="74">
        <v>-278</v>
      </c>
      <c r="V27" s="75">
        <v>1.63</v>
      </c>
      <c r="W27">
        <v>0</v>
      </c>
      <c r="X27">
        <v>-266</v>
      </c>
      <c r="Y27">
        <v>0</v>
      </c>
      <c r="Z27">
        <v>1.63</v>
      </c>
      <c r="AA27">
        <v>-12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5.46</v>
      </c>
      <c r="N28" s="74">
        <v>0</v>
      </c>
      <c r="O28" s="47">
        <v>-226</v>
      </c>
      <c r="P28" s="47">
        <v>-7</v>
      </c>
      <c r="Q28" s="47">
        <v>0</v>
      </c>
      <c r="R28" s="47">
        <v>0</v>
      </c>
      <c r="S28" s="75">
        <v>0</v>
      </c>
      <c r="U28" s="74">
        <v>-233</v>
      </c>
      <c r="V28" s="75">
        <v>5.46</v>
      </c>
      <c r="W28">
        <v>0</v>
      </c>
      <c r="X28">
        <v>-226</v>
      </c>
      <c r="Y28">
        <v>0</v>
      </c>
      <c r="Z28">
        <v>5.46</v>
      </c>
      <c r="AA28">
        <v>-7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6.99</v>
      </c>
      <c r="N29" s="74">
        <v>0</v>
      </c>
      <c r="O29" s="47">
        <v>-124</v>
      </c>
      <c r="P29" s="47">
        <v>-158</v>
      </c>
      <c r="Q29" s="47">
        <v>0</v>
      </c>
      <c r="R29" s="47">
        <v>0</v>
      </c>
      <c r="S29" s="75">
        <v>0</v>
      </c>
      <c r="U29" s="74">
        <v>-282</v>
      </c>
      <c r="V29" s="75">
        <v>6.99</v>
      </c>
      <c r="W29">
        <v>0</v>
      </c>
      <c r="X29">
        <v>-124</v>
      </c>
      <c r="Y29">
        <v>0</v>
      </c>
      <c r="Z29">
        <v>6.99</v>
      </c>
      <c r="AA29">
        <v>-158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3.54</v>
      </c>
      <c r="N30" s="74">
        <v>0</v>
      </c>
      <c r="O30" s="47">
        <v>-160</v>
      </c>
      <c r="P30" s="47">
        <v>-122</v>
      </c>
      <c r="Q30" s="47">
        <v>0</v>
      </c>
      <c r="R30" s="47">
        <v>0</v>
      </c>
      <c r="S30" s="75">
        <v>0</v>
      </c>
      <c r="U30" s="74">
        <v>-282</v>
      </c>
      <c r="V30" s="75">
        <v>3.54</v>
      </c>
      <c r="W30">
        <v>0</v>
      </c>
      <c r="X30">
        <v>-160</v>
      </c>
      <c r="Y30">
        <v>0</v>
      </c>
      <c r="Z30">
        <v>3.54</v>
      </c>
      <c r="AA30">
        <v>-122</v>
      </c>
    </row>
    <row r="31" spans="7:27">
      <c r="G31" t="s">
        <v>73</v>
      </c>
      <c r="H31" s="74">
        <v>95.8</v>
      </c>
      <c r="I31" s="47">
        <v>0</v>
      </c>
      <c r="J31" s="47">
        <v>0</v>
      </c>
      <c r="K31" s="47">
        <v>0</v>
      </c>
      <c r="L31" s="47">
        <v>0</v>
      </c>
      <c r="M31" s="75">
        <v>0.96</v>
      </c>
      <c r="N31" s="74">
        <v>0</v>
      </c>
      <c r="O31" s="47">
        <v>0</v>
      </c>
      <c r="P31" s="47">
        <v>-60</v>
      </c>
      <c r="Q31" s="47">
        <v>0</v>
      </c>
      <c r="R31" s="47">
        <v>0</v>
      </c>
      <c r="S31" s="75">
        <v>0</v>
      </c>
      <c r="U31" s="74">
        <v>-60</v>
      </c>
      <c r="V31" s="75">
        <v>96.76</v>
      </c>
      <c r="W31">
        <v>95.8</v>
      </c>
      <c r="X31">
        <v>0</v>
      </c>
      <c r="Y31">
        <v>0</v>
      </c>
      <c r="Z31">
        <v>0.96</v>
      </c>
      <c r="AA31">
        <v>-60</v>
      </c>
    </row>
    <row r="32" spans="7:27">
      <c r="G32" t="s">
        <v>74</v>
      </c>
      <c r="H32" s="74">
        <v>153.71</v>
      </c>
      <c r="I32" s="47">
        <v>0</v>
      </c>
      <c r="J32" s="47">
        <v>0</v>
      </c>
      <c r="K32" s="47">
        <v>0</v>
      </c>
      <c r="L32" s="47">
        <v>0</v>
      </c>
      <c r="M32" s="75">
        <v>1.06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154.77000000000001</v>
      </c>
      <c r="W32">
        <v>153.71</v>
      </c>
      <c r="X32">
        <v>0</v>
      </c>
      <c r="Y32">
        <v>0</v>
      </c>
      <c r="Z32">
        <v>1.06</v>
      </c>
      <c r="AA32">
        <v>0</v>
      </c>
    </row>
    <row r="33" spans="7:27">
      <c r="G33" t="s">
        <v>75</v>
      </c>
      <c r="H33" s="74">
        <v>208.84</v>
      </c>
      <c r="I33" s="47">
        <v>0</v>
      </c>
      <c r="J33" s="47">
        <v>6.62</v>
      </c>
      <c r="K33" s="47">
        <v>0</v>
      </c>
      <c r="L33" s="47">
        <v>0</v>
      </c>
      <c r="M33" s="75">
        <v>0.42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215.88</v>
      </c>
      <c r="W33">
        <v>208.84</v>
      </c>
      <c r="X33">
        <v>0</v>
      </c>
      <c r="Y33">
        <v>0</v>
      </c>
      <c r="Z33">
        <v>0.42</v>
      </c>
      <c r="AA33">
        <v>6.62</v>
      </c>
    </row>
    <row r="34" spans="7:27">
      <c r="G34" t="s">
        <v>76</v>
      </c>
      <c r="H34" s="74">
        <v>204.85</v>
      </c>
      <c r="I34" s="47">
        <v>0</v>
      </c>
      <c r="J34" s="47">
        <v>12.42</v>
      </c>
      <c r="K34" s="47">
        <v>0</v>
      </c>
      <c r="L34" s="47">
        <v>0</v>
      </c>
      <c r="M34" s="75">
        <v>0.27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217.54</v>
      </c>
      <c r="W34">
        <v>204.85</v>
      </c>
      <c r="X34">
        <v>0</v>
      </c>
      <c r="Y34">
        <v>0</v>
      </c>
      <c r="Z34">
        <v>0.27</v>
      </c>
      <c r="AA34">
        <v>12.42</v>
      </c>
    </row>
    <row r="35" spans="7:27">
      <c r="G35" t="s">
        <v>77</v>
      </c>
      <c r="H35" s="74">
        <v>175.05</v>
      </c>
      <c r="I35" s="47">
        <v>2.27</v>
      </c>
      <c r="J35" s="47">
        <v>12.79</v>
      </c>
      <c r="K35" s="47">
        <v>1.01</v>
      </c>
      <c r="L35" s="47">
        <v>0</v>
      </c>
      <c r="M35" s="75">
        <v>0.11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191.23</v>
      </c>
      <c r="W35">
        <v>175.05</v>
      </c>
      <c r="X35">
        <v>2.27</v>
      </c>
      <c r="Y35">
        <v>1.01</v>
      </c>
      <c r="Z35">
        <v>0.11</v>
      </c>
      <c r="AA35">
        <v>12.79</v>
      </c>
    </row>
    <row r="36" spans="7:27">
      <c r="G36" t="s">
        <v>78</v>
      </c>
      <c r="H36" s="74">
        <v>193.12</v>
      </c>
      <c r="I36" s="47">
        <v>4.22</v>
      </c>
      <c r="J36" s="47">
        <v>16.079999999999998</v>
      </c>
      <c r="K36" s="47">
        <v>2.37</v>
      </c>
      <c r="L36" s="47">
        <v>0</v>
      </c>
      <c r="M36" s="75">
        <v>0.54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216.33</v>
      </c>
      <c r="W36">
        <v>193.12</v>
      </c>
      <c r="X36">
        <v>4.22</v>
      </c>
      <c r="Y36">
        <v>2.37</v>
      </c>
      <c r="Z36">
        <v>0.54</v>
      </c>
      <c r="AA36">
        <v>16.079999999999998</v>
      </c>
    </row>
    <row r="37" spans="7:27">
      <c r="G37" t="s">
        <v>79</v>
      </c>
      <c r="H37" s="74">
        <v>153.29</v>
      </c>
      <c r="I37" s="47">
        <v>1.6</v>
      </c>
      <c r="J37" s="47">
        <v>10.14</v>
      </c>
      <c r="K37" s="47">
        <v>0.8</v>
      </c>
      <c r="L37" s="47">
        <v>0</v>
      </c>
      <c r="M37" s="75">
        <v>0.17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166</v>
      </c>
      <c r="W37">
        <v>153.29</v>
      </c>
      <c r="X37">
        <v>1.6</v>
      </c>
      <c r="Y37">
        <v>0.8</v>
      </c>
      <c r="Z37">
        <v>0.17</v>
      </c>
      <c r="AA37">
        <v>10.14</v>
      </c>
    </row>
    <row r="38" spans="7:27">
      <c r="G38" t="s">
        <v>80</v>
      </c>
      <c r="H38" s="74">
        <v>150.19</v>
      </c>
      <c r="I38" s="47">
        <v>1</v>
      </c>
      <c r="J38" s="47">
        <v>10.36</v>
      </c>
      <c r="K38" s="47">
        <v>0.6</v>
      </c>
      <c r="L38" s="47">
        <v>0</v>
      </c>
      <c r="M38" s="75">
        <v>0.11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162.26</v>
      </c>
      <c r="W38">
        <v>150.19</v>
      </c>
      <c r="X38">
        <v>1</v>
      </c>
      <c r="Y38">
        <v>0.6</v>
      </c>
      <c r="Z38">
        <v>0.11</v>
      </c>
      <c r="AA38">
        <v>10.36</v>
      </c>
    </row>
    <row r="39" spans="7:27">
      <c r="G39" t="s">
        <v>81</v>
      </c>
      <c r="H39" s="74">
        <v>145.59</v>
      </c>
      <c r="I39" s="47">
        <v>0</v>
      </c>
      <c r="J39" s="47">
        <v>1.03</v>
      </c>
      <c r="K39" s="47">
        <v>0.22</v>
      </c>
      <c r="L39" s="47">
        <v>0</v>
      </c>
      <c r="M39" s="75">
        <v>0.01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146.85</v>
      </c>
      <c r="W39">
        <v>145.59</v>
      </c>
      <c r="X39">
        <v>0</v>
      </c>
      <c r="Y39">
        <v>0.22</v>
      </c>
      <c r="Z39">
        <v>0.01</v>
      </c>
      <c r="AA39">
        <v>1.03</v>
      </c>
    </row>
    <row r="40" spans="7:27">
      <c r="G40" t="s">
        <v>82</v>
      </c>
      <c r="H40" s="74">
        <v>178.89</v>
      </c>
      <c r="I40" s="47">
        <v>0</v>
      </c>
      <c r="J40" s="47">
        <v>24.47</v>
      </c>
      <c r="K40" s="47">
        <v>4.47</v>
      </c>
      <c r="L40" s="47">
        <v>0</v>
      </c>
      <c r="M40" s="75">
        <v>0.09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207.92</v>
      </c>
      <c r="W40">
        <v>178.89</v>
      </c>
      <c r="X40">
        <v>0</v>
      </c>
      <c r="Y40">
        <v>4.47</v>
      </c>
      <c r="Z40">
        <v>0.09</v>
      </c>
      <c r="AA40">
        <v>24.47</v>
      </c>
    </row>
    <row r="41" spans="7:27">
      <c r="G41" t="s">
        <v>83</v>
      </c>
      <c r="H41" s="74">
        <v>305.68</v>
      </c>
      <c r="I41" s="47">
        <v>0</v>
      </c>
      <c r="J41" s="47">
        <v>141.51</v>
      </c>
      <c r="K41" s="47">
        <v>29.5</v>
      </c>
      <c r="L41" s="47">
        <v>0</v>
      </c>
      <c r="M41" s="75">
        <v>2.1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478.79</v>
      </c>
      <c r="W41">
        <v>305.68</v>
      </c>
      <c r="X41">
        <v>0</v>
      </c>
      <c r="Y41">
        <v>29.5</v>
      </c>
      <c r="Z41">
        <v>2.1</v>
      </c>
      <c r="AA41">
        <v>141.51</v>
      </c>
    </row>
    <row r="42" spans="7:27">
      <c r="G42" t="s">
        <v>84</v>
      </c>
      <c r="H42" s="74">
        <v>329.85</v>
      </c>
      <c r="I42" s="47">
        <v>0</v>
      </c>
      <c r="J42" s="47">
        <v>200</v>
      </c>
      <c r="K42" s="47">
        <v>40.51</v>
      </c>
      <c r="L42" s="47">
        <v>0</v>
      </c>
      <c r="M42" s="75">
        <v>3.83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574.19000000000005</v>
      </c>
      <c r="W42">
        <v>329.85</v>
      </c>
      <c r="X42">
        <v>0</v>
      </c>
      <c r="Y42">
        <v>40.51</v>
      </c>
      <c r="Z42">
        <v>3.83</v>
      </c>
      <c r="AA42">
        <v>200</v>
      </c>
    </row>
    <row r="43" spans="7:27">
      <c r="G43" t="s">
        <v>85</v>
      </c>
      <c r="H43" s="74">
        <v>387.03</v>
      </c>
      <c r="I43" s="47">
        <v>9.58</v>
      </c>
      <c r="J43" s="47">
        <v>315.18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711.79</v>
      </c>
      <c r="W43">
        <v>387.03</v>
      </c>
      <c r="X43">
        <v>9.58</v>
      </c>
      <c r="Y43">
        <v>0</v>
      </c>
      <c r="Z43">
        <v>0</v>
      </c>
      <c r="AA43">
        <v>315.18</v>
      </c>
    </row>
    <row r="44" spans="7:27">
      <c r="G44" t="s">
        <v>86</v>
      </c>
      <c r="H44" s="74">
        <v>354.46</v>
      </c>
      <c r="I44" s="47">
        <v>9.58</v>
      </c>
      <c r="J44" s="47">
        <v>291.23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655.27</v>
      </c>
      <c r="W44">
        <v>354.46</v>
      </c>
      <c r="X44">
        <v>9.58</v>
      </c>
      <c r="Y44">
        <v>0</v>
      </c>
      <c r="Z44">
        <v>0</v>
      </c>
      <c r="AA44">
        <v>291.23</v>
      </c>
    </row>
    <row r="45" spans="7:27">
      <c r="G45" t="s">
        <v>87</v>
      </c>
      <c r="H45" s="74">
        <v>304.64</v>
      </c>
      <c r="I45" s="47">
        <v>4.79</v>
      </c>
      <c r="J45" s="47">
        <v>277.82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587.25</v>
      </c>
      <c r="W45">
        <v>304.64</v>
      </c>
      <c r="X45">
        <v>4.79</v>
      </c>
      <c r="Y45">
        <v>0</v>
      </c>
      <c r="Z45">
        <v>0</v>
      </c>
      <c r="AA45">
        <v>277.82</v>
      </c>
    </row>
    <row r="46" spans="7:27">
      <c r="G46" t="s">
        <v>88</v>
      </c>
      <c r="H46" s="74">
        <v>264.41000000000003</v>
      </c>
      <c r="I46" s="47">
        <v>0</v>
      </c>
      <c r="J46" s="47">
        <v>268.24</v>
      </c>
      <c r="K46" s="47">
        <v>0</v>
      </c>
      <c r="L46" s="47">
        <v>0</v>
      </c>
      <c r="M46" s="75">
        <v>4.5</v>
      </c>
      <c r="N46" s="74">
        <v>0</v>
      </c>
      <c r="O46" s="47">
        <v>-10</v>
      </c>
      <c r="P46" s="47">
        <v>0</v>
      </c>
      <c r="Q46" s="47">
        <v>0</v>
      </c>
      <c r="R46" s="47">
        <v>0</v>
      </c>
      <c r="S46" s="75">
        <v>0</v>
      </c>
      <c r="U46" s="74">
        <v>-10</v>
      </c>
      <c r="V46" s="75">
        <v>537.15</v>
      </c>
      <c r="W46">
        <v>264.41000000000003</v>
      </c>
      <c r="X46">
        <v>-10</v>
      </c>
      <c r="Y46">
        <v>0</v>
      </c>
      <c r="Z46">
        <v>4.5</v>
      </c>
      <c r="AA46">
        <v>268.24</v>
      </c>
    </row>
    <row r="47" spans="7:27">
      <c r="G47" t="s">
        <v>89</v>
      </c>
      <c r="H47" s="74">
        <v>215.55</v>
      </c>
      <c r="I47" s="47">
        <v>39.28</v>
      </c>
      <c r="J47" s="47">
        <v>240.46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495.29</v>
      </c>
      <c r="W47">
        <v>215.55</v>
      </c>
      <c r="X47">
        <v>39.28</v>
      </c>
      <c r="Y47">
        <v>0</v>
      </c>
      <c r="Z47">
        <v>0</v>
      </c>
      <c r="AA47">
        <v>240.46</v>
      </c>
    </row>
    <row r="48" spans="7:27">
      <c r="G48" t="s">
        <v>90</v>
      </c>
      <c r="H48" s="74">
        <v>396.61</v>
      </c>
      <c r="I48" s="47">
        <v>10.54</v>
      </c>
      <c r="J48" s="47">
        <v>190.64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597.79</v>
      </c>
      <c r="W48">
        <v>396.61</v>
      </c>
      <c r="X48">
        <v>10.54</v>
      </c>
      <c r="Y48">
        <v>0</v>
      </c>
      <c r="Z48">
        <v>0</v>
      </c>
      <c r="AA48">
        <v>190.64</v>
      </c>
    </row>
    <row r="49" spans="7:27">
      <c r="G49" t="s">
        <v>91</v>
      </c>
      <c r="H49" s="74">
        <v>367.87</v>
      </c>
      <c r="I49" s="47">
        <v>22.99</v>
      </c>
      <c r="J49" s="47">
        <v>174.36</v>
      </c>
      <c r="K49" s="47">
        <v>0</v>
      </c>
      <c r="L49" s="47">
        <v>0</v>
      </c>
      <c r="M49" s="75">
        <v>4.6900000000000004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569.91</v>
      </c>
      <c r="W49">
        <v>367.87</v>
      </c>
      <c r="X49">
        <v>22.99</v>
      </c>
      <c r="Y49">
        <v>0</v>
      </c>
      <c r="Z49">
        <v>4.6900000000000004</v>
      </c>
      <c r="AA49">
        <v>174.36</v>
      </c>
    </row>
    <row r="50" spans="7:27">
      <c r="G50" t="s">
        <v>92</v>
      </c>
      <c r="H50" s="74">
        <v>321.89</v>
      </c>
      <c r="I50" s="47">
        <v>8.6199999999999992</v>
      </c>
      <c r="J50" s="47">
        <v>395.66</v>
      </c>
      <c r="K50" s="47">
        <v>0</v>
      </c>
      <c r="L50" s="47">
        <v>0</v>
      </c>
      <c r="M50" s="75">
        <v>3.83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730</v>
      </c>
      <c r="W50">
        <v>321.89</v>
      </c>
      <c r="X50">
        <v>8.6199999999999992</v>
      </c>
      <c r="Y50">
        <v>0</v>
      </c>
      <c r="Z50">
        <v>3.83</v>
      </c>
      <c r="AA50">
        <v>395.66</v>
      </c>
    </row>
    <row r="51" spans="7:27">
      <c r="G51" t="s">
        <v>93</v>
      </c>
      <c r="H51" s="74">
        <v>258.66000000000003</v>
      </c>
      <c r="I51" s="47">
        <v>13.41</v>
      </c>
      <c r="J51" s="47">
        <v>380.33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652.4</v>
      </c>
      <c r="W51">
        <v>258.66000000000003</v>
      </c>
      <c r="X51">
        <v>13.41</v>
      </c>
      <c r="Y51">
        <v>0</v>
      </c>
      <c r="Z51">
        <v>0</v>
      </c>
      <c r="AA51">
        <v>380.33</v>
      </c>
    </row>
    <row r="52" spans="7:27">
      <c r="G52" t="s">
        <v>94</v>
      </c>
      <c r="H52" s="74">
        <v>246.21</v>
      </c>
      <c r="I52" s="47">
        <v>0</v>
      </c>
      <c r="J52" s="47">
        <v>362.12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608.33000000000004</v>
      </c>
      <c r="W52">
        <v>246.21</v>
      </c>
      <c r="X52">
        <v>0</v>
      </c>
      <c r="Y52">
        <v>0</v>
      </c>
      <c r="Z52">
        <v>0</v>
      </c>
      <c r="AA52">
        <v>362.12</v>
      </c>
    </row>
    <row r="53" spans="7:27">
      <c r="G53" t="s">
        <v>95</v>
      </c>
      <c r="H53" s="74">
        <v>208.84</v>
      </c>
      <c r="I53" s="47">
        <v>0</v>
      </c>
      <c r="J53" s="47">
        <v>333.39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542.23</v>
      </c>
      <c r="W53">
        <v>208.84</v>
      </c>
      <c r="X53">
        <v>0</v>
      </c>
      <c r="Y53">
        <v>0</v>
      </c>
      <c r="Z53">
        <v>0</v>
      </c>
      <c r="AA53">
        <v>333.39</v>
      </c>
    </row>
    <row r="54" spans="7:27">
      <c r="G54" t="s">
        <v>96</v>
      </c>
      <c r="H54" s="74">
        <v>144.66</v>
      </c>
      <c r="I54" s="47">
        <v>0</v>
      </c>
      <c r="J54" s="47">
        <v>249.08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393.74</v>
      </c>
      <c r="W54">
        <v>144.66</v>
      </c>
      <c r="X54">
        <v>0</v>
      </c>
      <c r="Y54">
        <v>0</v>
      </c>
      <c r="Z54">
        <v>0</v>
      </c>
      <c r="AA54">
        <v>249.08</v>
      </c>
    </row>
    <row r="55" spans="7:27">
      <c r="G55" t="s">
        <v>97</v>
      </c>
      <c r="H55" s="74">
        <v>121.67</v>
      </c>
      <c r="I55" s="47">
        <v>58.44</v>
      </c>
      <c r="J55" s="47">
        <v>85.26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265.37</v>
      </c>
      <c r="W55">
        <v>121.67</v>
      </c>
      <c r="X55">
        <v>58.44</v>
      </c>
      <c r="Y55">
        <v>0</v>
      </c>
      <c r="Z55">
        <v>0</v>
      </c>
      <c r="AA55">
        <v>85.26</v>
      </c>
    </row>
    <row r="56" spans="7:27">
      <c r="G56" t="s">
        <v>98</v>
      </c>
      <c r="H56" s="74">
        <v>90.05</v>
      </c>
      <c r="I56" s="47">
        <v>58.44</v>
      </c>
      <c r="J56" s="47">
        <v>21.08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169.57</v>
      </c>
      <c r="W56">
        <v>90.05</v>
      </c>
      <c r="X56">
        <v>58.44</v>
      </c>
      <c r="Y56">
        <v>0</v>
      </c>
      <c r="Z56">
        <v>0</v>
      </c>
      <c r="AA56">
        <v>21.08</v>
      </c>
    </row>
    <row r="57" spans="7:27">
      <c r="G57" t="s">
        <v>99</v>
      </c>
      <c r="H57" s="74">
        <v>60.36</v>
      </c>
      <c r="I57" s="47">
        <v>0</v>
      </c>
      <c r="J57" s="47">
        <v>41.19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101.55</v>
      </c>
      <c r="W57">
        <v>60.36</v>
      </c>
      <c r="X57">
        <v>0</v>
      </c>
      <c r="Y57">
        <v>0</v>
      </c>
      <c r="Z57">
        <v>0</v>
      </c>
      <c r="AA57">
        <v>41.19</v>
      </c>
    </row>
    <row r="58" spans="7:27">
      <c r="G58" t="s">
        <v>100</v>
      </c>
      <c r="H58" s="74">
        <v>44.07</v>
      </c>
      <c r="I58" s="47">
        <v>0</v>
      </c>
      <c r="J58" s="47">
        <v>68.02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112.09</v>
      </c>
      <c r="W58">
        <v>44.07</v>
      </c>
      <c r="X58">
        <v>0</v>
      </c>
      <c r="Y58">
        <v>0</v>
      </c>
      <c r="Z58">
        <v>0</v>
      </c>
      <c r="AA58">
        <v>68.02</v>
      </c>
    </row>
    <row r="59" spans="7:27">
      <c r="G59" t="s">
        <v>101</v>
      </c>
      <c r="H59" s="74">
        <v>28.74</v>
      </c>
      <c r="I59" s="47">
        <v>0</v>
      </c>
      <c r="J59" s="47">
        <v>71.849999999999994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100.59</v>
      </c>
      <c r="W59">
        <v>28.74</v>
      </c>
      <c r="X59">
        <v>0</v>
      </c>
      <c r="Y59">
        <v>0</v>
      </c>
      <c r="Z59">
        <v>0</v>
      </c>
      <c r="AA59">
        <v>71.849999999999994</v>
      </c>
    </row>
    <row r="60" spans="7:27">
      <c r="G60" t="s">
        <v>102</v>
      </c>
      <c r="H60" s="74">
        <v>22.03</v>
      </c>
      <c r="I60" s="47">
        <v>0</v>
      </c>
      <c r="J60" s="47">
        <v>97.72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119.75</v>
      </c>
      <c r="W60">
        <v>22.03</v>
      </c>
      <c r="X60">
        <v>0</v>
      </c>
      <c r="Y60">
        <v>0</v>
      </c>
      <c r="Z60">
        <v>0</v>
      </c>
      <c r="AA60">
        <v>97.72</v>
      </c>
    </row>
    <row r="61" spans="7:27">
      <c r="G61" t="s">
        <v>103</v>
      </c>
      <c r="H61" s="74">
        <v>41.19</v>
      </c>
      <c r="I61" s="47">
        <v>0</v>
      </c>
      <c r="J61" s="47">
        <v>123.59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164.78</v>
      </c>
      <c r="W61">
        <v>41.19</v>
      </c>
      <c r="X61">
        <v>0</v>
      </c>
      <c r="Y61">
        <v>0</v>
      </c>
      <c r="Z61">
        <v>0</v>
      </c>
      <c r="AA61">
        <v>123.59</v>
      </c>
    </row>
    <row r="62" spans="7:27">
      <c r="G62" t="s">
        <v>104</v>
      </c>
      <c r="H62" s="74">
        <v>50.77</v>
      </c>
      <c r="I62" s="47">
        <v>0</v>
      </c>
      <c r="J62" s="47">
        <v>116.88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167.65</v>
      </c>
      <c r="W62">
        <v>50.77</v>
      </c>
      <c r="X62">
        <v>0</v>
      </c>
      <c r="Y62">
        <v>0</v>
      </c>
      <c r="Z62">
        <v>0</v>
      </c>
      <c r="AA62">
        <v>116.88</v>
      </c>
    </row>
    <row r="63" spans="7:27">
      <c r="G63" t="s">
        <v>105</v>
      </c>
      <c r="H63" s="74">
        <v>35.450000000000003</v>
      </c>
      <c r="I63" s="47">
        <v>0</v>
      </c>
      <c r="J63" s="47">
        <v>34.880000000000003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70.33</v>
      </c>
      <c r="W63">
        <v>35.450000000000003</v>
      </c>
      <c r="X63">
        <v>0</v>
      </c>
      <c r="Y63">
        <v>0</v>
      </c>
      <c r="Z63">
        <v>0</v>
      </c>
      <c r="AA63">
        <v>34.880000000000003</v>
      </c>
    </row>
    <row r="64" spans="7:27">
      <c r="G64" t="s">
        <v>106</v>
      </c>
      <c r="H64" s="74">
        <v>45.98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45.98</v>
      </c>
      <c r="W64">
        <v>45.98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54.61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54.61</v>
      </c>
      <c r="W65">
        <v>54.61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76.64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76.64</v>
      </c>
      <c r="W66">
        <v>76.64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4.9800000000000004</v>
      </c>
      <c r="N67" s="74">
        <v>0</v>
      </c>
      <c r="O67" s="47">
        <v>-49</v>
      </c>
      <c r="P67" s="47">
        <v>0</v>
      </c>
      <c r="Q67" s="47">
        <v>0</v>
      </c>
      <c r="R67" s="47">
        <v>0</v>
      </c>
      <c r="S67" s="75">
        <v>0</v>
      </c>
      <c r="U67" s="74">
        <v>-49</v>
      </c>
      <c r="V67" s="75">
        <v>4.9800000000000004</v>
      </c>
      <c r="W67">
        <v>0</v>
      </c>
      <c r="X67">
        <v>-49</v>
      </c>
      <c r="Y67">
        <v>0</v>
      </c>
      <c r="Z67">
        <v>4.9800000000000004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3.16</v>
      </c>
      <c r="N68" s="74">
        <v>0</v>
      </c>
      <c r="O68" s="47">
        <v>-14</v>
      </c>
      <c r="P68" s="47">
        <v>0</v>
      </c>
      <c r="Q68" s="47">
        <v>0</v>
      </c>
      <c r="R68" s="47">
        <v>0</v>
      </c>
      <c r="S68" s="75">
        <v>0</v>
      </c>
      <c r="U68" s="74">
        <v>-14</v>
      </c>
      <c r="V68" s="75">
        <v>3.16</v>
      </c>
      <c r="W68">
        <v>0</v>
      </c>
      <c r="X68">
        <v>-14</v>
      </c>
      <c r="Y68">
        <v>0</v>
      </c>
      <c r="Z68">
        <v>3.16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56.52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56.52</v>
      </c>
      <c r="W69">
        <v>0</v>
      </c>
      <c r="X69">
        <v>0</v>
      </c>
      <c r="Y69">
        <v>0</v>
      </c>
      <c r="Z69">
        <v>0</v>
      </c>
      <c r="AA69">
        <v>56.52</v>
      </c>
    </row>
    <row r="70" spans="7:27">
      <c r="G70" t="s">
        <v>112</v>
      </c>
      <c r="H70" s="74">
        <v>49.9</v>
      </c>
      <c r="I70" s="47">
        <v>0</v>
      </c>
      <c r="J70" s="47">
        <v>70.760000000000005</v>
      </c>
      <c r="K70" s="47">
        <v>0</v>
      </c>
      <c r="L70" s="47">
        <v>0</v>
      </c>
      <c r="M70" s="75">
        <v>1.94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122.6</v>
      </c>
      <c r="W70">
        <v>49.9</v>
      </c>
      <c r="X70">
        <v>0</v>
      </c>
      <c r="Y70">
        <v>0</v>
      </c>
      <c r="Z70">
        <v>1.94</v>
      </c>
      <c r="AA70">
        <v>70.760000000000005</v>
      </c>
    </row>
    <row r="71" spans="7:27">
      <c r="G71" t="s">
        <v>113</v>
      </c>
      <c r="H71" s="74">
        <v>143.69999999999999</v>
      </c>
      <c r="I71" s="47">
        <v>0</v>
      </c>
      <c r="J71" s="47">
        <v>43.33</v>
      </c>
      <c r="K71" s="47">
        <v>0</v>
      </c>
      <c r="L71" s="47">
        <v>0</v>
      </c>
      <c r="M71" s="75">
        <v>3.03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190.06</v>
      </c>
      <c r="W71">
        <v>143.69999999999999</v>
      </c>
      <c r="X71">
        <v>0</v>
      </c>
      <c r="Y71">
        <v>0</v>
      </c>
      <c r="Z71">
        <v>3.03</v>
      </c>
      <c r="AA71">
        <v>43.33</v>
      </c>
    </row>
    <row r="72" spans="7:27">
      <c r="G72" t="s">
        <v>114</v>
      </c>
      <c r="H72" s="74">
        <v>143.71</v>
      </c>
      <c r="I72" s="47">
        <v>0</v>
      </c>
      <c r="J72" s="47">
        <v>33.42</v>
      </c>
      <c r="K72" s="47">
        <v>0</v>
      </c>
      <c r="L72" s="47">
        <v>0</v>
      </c>
      <c r="M72" s="75">
        <v>1.54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178.67</v>
      </c>
      <c r="W72">
        <v>143.71</v>
      </c>
      <c r="X72">
        <v>0</v>
      </c>
      <c r="Y72">
        <v>0</v>
      </c>
      <c r="Z72">
        <v>1.54</v>
      </c>
      <c r="AA72">
        <v>33.42</v>
      </c>
    </row>
    <row r="73" spans="7:27">
      <c r="G73" t="s">
        <v>115</v>
      </c>
      <c r="H73" s="74">
        <v>147.41</v>
      </c>
      <c r="I73" s="47">
        <v>0</v>
      </c>
      <c r="J73" s="47">
        <v>39.07</v>
      </c>
      <c r="K73" s="47">
        <v>2.37</v>
      </c>
      <c r="L73" s="47">
        <v>0</v>
      </c>
      <c r="M73" s="75">
        <v>2.12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190.97</v>
      </c>
      <c r="W73">
        <v>147.41</v>
      </c>
      <c r="X73">
        <v>0</v>
      </c>
      <c r="Y73">
        <v>2.37</v>
      </c>
      <c r="Z73">
        <v>2.12</v>
      </c>
      <c r="AA73">
        <v>39.07</v>
      </c>
    </row>
    <row r="74" spans="7:27">
      <c r="G74" t="s">
        <v>116</v>
      </c>
      <c r="H74" s="74">
        <v>176.62</v>
      </c>
      <c r="I74" s="47">
        <v>0</v>
      </c>
      <c r="J74" s="47">
        <v>49.8</v>
      </c>
      <c r="K74" s="47">
        <v>4.68</v>
      </c>
      <c r="L74" s="47">
        <v>0</v>
      </c>
      <c r="M74" s="75">
        <v>1.1499999999999999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232.25</v>
      </c>
      <c r="W74">
        <v>176.62</v>
      </c>
      <c r="X74">
        <v>0</v>
      </c>
      <c r="Y74">
        <v>4.68</v>
      </c>
      <c r="Z74">
        <v>1.1499999999999999</v>
      </c>
      <c r="AA74">
        <v>49.8</v>
      </c>
    </row>
    <row r="75" spans="7:27">
      <c r="G75" t="s">
        <v>117</v>
      </c>
      <c r="H75" s="74">
        <v>190.75</v>
      </c>
      <c r="I75" s="47">
        <v>7.1</v>
      </c>
      <c r="J75" s="47">
        <v>24.42</v>
      </c>
      <c r="K75" s="47">
        <v>1.59</v>
      </c>
      <c r="L75" s="47">
        <v>0</v>
      </c>
      <c r="M75" s="75">
        <v>0.77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224.63</v>
      </c>
      <c r="W75">
        <v>190.75</v>
      </c>
      <c r="X75">
        <v>7.1</v>
      </c>
      <c r="Y75">
        <v>1.59</v>
      </c>
      <c r="Z75">
        <v>0.77</v>
      </c>
      <c r="AA75">
        <v>24.42</v>
      </c>
    </row>
    <row r="76" spans="7:27">
      <c r="G76" t="s">
        <v>118</v>
      </c>
      <c r="H76" s="74">
        <v>195.63</v>
      </c>
      <c r="I76" s="47">
        <v>9.1</v>
      </c>
      <c r="J76" s="47">
        <v>22.32</v>
      </c>
      <c r="K76" s="47">
        <v>1.46</v>
      </c>
      <c r="L76" s="47">
        <v>0</v>
      </c>
      <c r="M76" s="75">
        <v>0.54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229.05</v>
      </c>
      <c r="W76">
        <v>195.63</v>
      </c>
      <c r="X76">
        <v>9.1</v>
      </c>
      <c r="Y76">
        <v>1.46</v>
      </c>
      <c r="Z76">
        <v>0.54</v>
      </c>
      <c r="AA76">
        <v>22.32</v>
      </c>
    </row>
    <row r="77" spans="7:27">
      <c r="G77" t="s">
        <v>119</v>
      </c>
      <c r="H77" s="74">
        <v>211.93</v>
      </c>
      <c r="I77" s="47">
        <v>9.43</v>
      </c>
      <c r="J77" s="47">
        <v>23.84</v>
      </c>
      <c r="K77" s="47">
        <v>1.61</v>
      </c>
      <c r="L77" s="47">
        <v>0</v>
      </c>
      <c r="M77" s="75">
        <v>0.43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247.24</v>
      </c>
      <c r="W77">
        <v>211.93</v>
      </c>
      <c r="X77">
        <v>9.43</v>
      </c>
      <c r="Y77">
        <v>1.61</v>
      </c>
      <c r="Z77">
        <v>0.43</v>
      </c>
      <c r="AA77">
        <v>23.84</v>
      </c>
    </row>
    <row r="78" spans="7:27">
      <c r="G78" t="s">
        <v>120</v>
      </c>
      <c r="H78" s="74">
        <v>223.81</v>
      </c>
      <c r="I78" s="47">
        <v>11.06</v>
      </c>
      <c r="J78" s="47">
        <v>26.43</v>
      </c>
      <c r="K78" s="47">
        <v>1.71</v>
      </c>
      <c r="L78" s="47">
        <v>0</v>
      </c>
      <c r="M78" s="75">
        <v>0.36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263.37</v>
      </c>
      <c r="W78">
        <v>223.81</v>
      </c>
      <c r="X78">
        <v>11.06</v>
      </c>
      <c r="Y78">
        <v>1.71</v>
      </c>
      <c r="Z78">
        <v>0.36</v>
      </c>
      <c r="AA78">
        <v>26.43</v>
      </c>
    </row>
    <row r="79" spans="7:27">
      <c r="G79" t="s">
        <v>121</v>
      </c>
      <c r="H79" s="74">
        <v>270.72000000000003</v>
      </c>
      <c r="I79" s="47">
        <v>15.85</v>
      </c>
      <c r="J79" s="47">
        <v>46.95</v>
      </c>
      <c r="K79" s="47">
        <v>1.46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334.98</v>
      </c>
      <c r="W79">
        <v>270.72000000000003</v>
      </c>
      <c r="X79">
        <v>15.85</v>
      </c>
      <c r="Y79">
        <v>1.46</v>
      </c>
      <c r="Z79">
        <v>0</v>
      </c>
      <c r="AA79">
        <v>46.95</v>
      </c>
    </row>
    <row r="80" spans="7:27">
      <c r="G80" t="s">
        <v>122</v>
      </c>
      <c r="H80" s="74">
        <v>246.8</v>
      </c>
      <c r="I80" s="47">
        <v>15.51</v>
      </c>
      <c r="J80" s="47">
        <v>45.06</v>
      </c>
      <c r="K80" s="47">
        <v>1.5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308.87</v>
      </c>
      <c r="W80">
        <v>246.8</v>
      </c>
      <c r="X80">
        <v>15.51</v>
      </c>
      <c r="Y80">
        <v>1.5</v>
      </c>
      <c r="Z80">
        <v>0</v>
      </c>
      <c r="AA80">
        <v>45.06</v>
      </c>
    </row>
    <row r="81" spans="7:27">
      <c r="G81" t="s">
        <v>123</v>
      </c>
      <c r="H81" s="74">
        <v>236.98</v>
      </c>
      <c r="I81" s="47">
        <v>13.5</v>
      </c>
      <c r="J81" s="47">
        <v>53.02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303.5</v>
      </c>
      <c r="W81">
        <v>236.98</v>
      </c>
      <c r="X81">
        <v>13.5</v>
      </c>
      <c r="Y81">
        <v>0</v>
      </c>
      <c r="Z81">
        <v>0</v>
      </c>
      <c r="AA81">
        <v>53.02</v>
      </c>
    </row>
    <row r="82" spans="7:27">
      <c r="G82" t="s">
        <v>124</v>
      </c>
      <c r="H82" s="74">
        <v>252.23</v>
      </c>
      <c r="I82" s="47">
        <v>18.57</v>
      </c>
      <c r="J82" s="47">
        <v>53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323.8</v>
      </c>
      <c r="W82">
        <v>252.23</v>
      </c>
      <c r="X82">
        <v>18.57</v>
      </c>
      <c r="Y82">
        <v>0</v>
      </c>
      <c r="Z82">
        <v>0</v>
      </c>
      <c r="AA82">
        <v>53</v>
      </c>
    </row>
    <row r="83" spans="7:27">
      <c r="G83" t="s">
        <v>125</v>
      </c>
      <c r="H83" s="74">
        <v>365.93</v>
      </c>
      <c r="I83" s="47">
        <v>13.93</v>
      </c>
      <c r="J83" s="47">
        <v>101.71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481.57</v>
      </c>
      <c r="W83">
        <v>365.93</v>
      </c>
      <c r="X83">
        <v>13.93</v>
      </c>
      <c r="Y83">
        <v>0</v>
      </c>
      <c r="Z83">
        <v>0</v>
      </c>
      <c r="AA83">
        <v>101.71</v>
      </c>
    </row>
    <row r="84" spans="7:27">
      <c r="G84" t="s">
        <v>126</v>
      </c>
      <c r="H84" s="74">
        <v>441.39</v>
      </c>
      <c r="I84" s="47">
        <v>4.75</v>
      </c>
      <c r="J84" s="47">
        <v>116.98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563.12</v>
      </c>
      <c r="W84">
        <v>441.39</v>
      </c>
      <c r="X84">
        <v>4.75</v>
      </c>
      <c r="Y84">
        <v>0</v>
      </c>
      <c r="Z84">
        <v>0</v>
      </c>
      <c r="AA84">
        <v>116.98</v>
      </c>
    </row>
    <row r="85" spans="7:27">
      <c r="G85" t="s">
        <v>127</v>
      </c>
      <c r="H85" s="74">
        <v>354.47</v>
      </c>
      <c r="I85" s="47">
        <v>0</v>
      </c>
      <c r="J85" s="47">
        <v>74.72</v>
      </c>
      <c r="K85" s="47">
        <v>0</v>
      </c>
      <c r="L85" s="47">
        <v>0</v>
      </c>
      <c r="M85" s="75">
        <v>4.0199999999999996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433.21</v>
      </c>
      <c r="W85">
        <v>354.47</v>
      </c>
      <c r="X85">
        <v>0</v>
      </c>
      <c r="Y85">
        <v>0</v>
      </c>
      <c r="Z85">
        <v>4.0199999999999996</v>
      </c>
      <c r="AA85">
        <v>74.72</v>
      </c>
    </row>
    <row r="86" spans="7:27">
      <c r="G86" t="s">
        <v>128</v>
      </c>
      <c r="H86" s="74">
        <v>338.17</v>
      </c>
      <c r="I86" s="47">
        <v>0</v>
      </c>
      <c r="J86" s="47">
        <v>35.450000000000003</v>
      </c>
      <c r="K86" s="47">
        <v>0</v>
      </c>
      <c r="L86" s="47">
        <v>0</v>
      </c>
      <c r="M86" s="75">
        <v>5.56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379.18</v>
      </c>
      <c r="W86">
        <v>338.17</v>
      </c>
      <c r="X86">
        <v>0</v>
      </c>
      <c r="Y86">
        <v>0</v>
      </c>
      <c r="Z86">
        <v>5.56</v>
      </c>
      <c r="AA86">
        <v>35.450000000000003</v>
      </c>
    </row>
    <row r="87" spans="7:27">
      <c r="G87" t="s">
        <v>129</v>
      </c>
      <c r="H87" s="74">
        <v>313.26</v>
      </c>
      <c r="I87" s="47">
        <v>0</v>
      </c>
      <c r="J87" s="47">
        <v>0</v>
      </c>
      <c r="K87" s="47">
        <v>0</v>
      </c>
      <c r="L87" s="47">
        <v>0</v>
      </c>
      <c r="M87" s="75">
        <v>2.11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315.37</v>
      </c>
      <c r="W87">
        <v>313.26</v>
      </c>
      <c r="X87">
        <v>0</v>
      </c>
      <c r="Y87">
        <v>0</v>
      </c>
      <c r="Z87">
        <v>2.11</v>
      </c>
      <c r="AA87">
        <v>0</v>
      </c>
    </row>
    <row r="88" spans="7:27">
      <c r="G88" t="s">
        <v>130</v>
      </c>
      <c r="H88" s="74">
        <v>509.66</v>
      </c>
      <c r="I88" s="47">
        <v>22.99</v>
      </c>
      <c r="J88" s="47">
        <v>0</v>
      </c>
      <c r="K88" s="47">
        <v>0</v>
      </c>
      <c r="L88" s="47">
        <v>0</v>
      </c>
      <c r="M88" s="75">
        <v>5.27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537.91999999999996</v>
      </c>
      <c r="W88">
        <v>509.66</v>
      </c>
      <c r="X88">
        <v>22.99</v>
      </c>
      <c r="Y88">
        <v>0</v>
      </c>
      <c r="Z88">
        <v>5.27</v>
      </c>
      <c r="AA88">
        <v>0</v>
      </c>
    </row>
    <row r="89" spans="7:27">
      <c r="G89" t="s">
        <v>131</v>
      </c>
      <c r="H89" s="74">
        <v>487.62</v>
      </c>
      <c r="I89" s="47">
        <v>13.41</v>
      </c>
      <c r="J89" s="47">
        <v>0</v>
      </c>
      <c r="K89" s="47">
        <v>0</v>
      </c>
      <c r="L89" s="47">
        <v>0</v>
      </c>
      <c r="M89" s="75">
        <v>3.26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504.29</v>
      </c>
      <c r="W89">
        <v>487.62</v>
      </c>
      <c r="X89">
        <v>13.41</v>
      </c>
      <c r="Y89">
        <v>0</v>
      </c>
      <c r="Z89">
        <v>3.26</v>
      </c>
      <c r="AA89">
        <v>0</v>
      </c>
    </row>
    <row r="90" spans="7:27">
      <c r="G90" t="s">
        <v>132</v>
      </c>
      <c r="H90" s="74">
        <v>449.3</v>
      </c>
      <c r="I90" s="47">
        <v>0</v>
      </c>
      <c r="J90" s="47">
        <v>219.84</v>
      </c>
      <c r="K90" s="47">
        <v>0</v>
      </c>
      <c r="L90" s="47">
        <v>0</v>
      </c>
      <c r="M90" s="75">
        <v>5.08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674.22</v>
      </c>
      <c r="W90">
        <v>449.3</v>
      </c>
      <c r="X90">
        <v>0</v>
      </c>
      <c r="Y90">
        <v>0</v>
      </c>
      <c r="Z90">
        <v>5.08</v>
      </c>
      <c r="AA90">
        <v>219.84</v>
      </c>
    </row>
    <row r="91" spans="7:27">
      <c r="G91" t="s">
        <v>133</v>
      </c>
      <c r="H91" s="74">
        <v>433.65</v>
      </c>
      <c r="I91" s="47">
        <v>0</v>
      </c>
      <c r="J91" s="47">
        <v>183.94</v>
      </c>
      <c r="K91" s="47">
        <v>0</v>
      </c>
      <c r="L91" s="47">
        <v>0</v>
      </c>
      <c r="M91" s="75">
        <v>1.72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619.30999999999995</v>
      </c>
      <c r="W91">
        <v>433.65</v>
      </c>
      <c r="X91">
        <v>0</v>
      </c>
      <c r="Y91">
        <v>0</v>
      </c>
      <c r="Z91">
        <v>1.72</v>
      </c>
      <c r="AA91">
        <v>183.94</v>
      </c>
    </row>
    <row r="92" spans="7:27">
      <c r="G92" t="s">
        <v>134</v>
      </c>
      <c r="H92" s="74">
        <v>382.24</v>
      </c>
      <c r="I92" s="47">
        <v>0</v>
      </c>
      <c r="J92" s="47">
        <v>145.62</v>
      </c>
      <c r="K92" s="47">
        <v>0</v>
      </c>
      <c r="L92" s="47">
        <v>0</v>
      </c>
      <c r="M92" s="75">
        <v>1.63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529.49</v>
      </c>
      <c r="W92">
        <v>382.24</v>
      </c>
      <c r="X92">
        <v>0</v>
      </c>
      <c r="Y92">
        <v>0</v>
      </c>
      <c r="Z92">
        <v>1.63</v>
      </c>
      <c r="AA92">
        <v>145.62</v>
      </c>
    </row>
    <row r="93" spans="7:27">
      <c r="G93" t="s">
        <v>135</v>
      </c>
      <c r="H93" s="74">
        <v>307.51</v>
      </c>
      <c r="I93" s="47">
        <v>0</v>
      </c>
      <c r="J93" s="47">
        <v>105.38</v>
      </c>
      <c r="K93" s="47">
        <v>0</v>
      </c>
      <c r="L93" s="47">
        <v>0</v>
      </c>
      <c r="M93" s="75">
        <v>1.25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414.14</v>
      </c>
      <c r="W93">
        <v>307.51</v>
      </c>
      <c r="X93">
        <v>0</v>
      </c>
      <c r="Y93">
        <v>0</v>
      </c>
      <c r="Z93">
        <v>1.25</v>
      </c>
      <c r="AA93">
        <v>105.38</v>
      </c>
    </row>
    <row r="94" spans="7:27">
      <c r="G94" t="s">
        <v>136</v>
      </c>
      <c r="H94" s="74">
        <v>235.67</v>
      </c>
      <c r="I94" s="47">
        <v>3.83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239.5</v>
      </c>
      <c r="W94">
        <v>235.67</v>
      </c>
      <c r="X94">
        <v>3.83</v>
      </c>
      <c r="Y94">
        <v>0</v>
      </c>
      <c r="Z94">
        <v>0</v>
      </c>
      <c r="AA94">
        <v>0</v>
      </c>
    </row>
    <row r="95" spans="7:27">
      <c r="G95" t="s">
        <v>137</v>
      </c>
      <c r="H95" s="74">
        <v>167.65</v>
      </c>
      <c r="I95" s="47">
        <v>0</v>
      </c>
      <c r="J95" s="47">
        <v>0</v>
      </c>
      <c r="K95" s="47">
        <v>0</v>
      </c>
      <c r="L95" s="47">
        <v>0</v>
      </c>
      <c r="M95" s="75">
        <v>1.72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169.37</v>
      </c>
      <c r="W95">
        <v>167.65</v>
      </c>
      <c r="X95">
        <v>0</v>
      </c>
      <c r="Y95">
        <v>0</v>
      </c>
      <c r="Z95">
        <v>1.72</v>
      </c>
      <c r="AA95">
        <v>0</v>
      </c>
    </row>
    <row r="96" spans="7:27">
      <c r="G96" t="s">
        <v>138</v>
      </c>
      <c r="H96" s="74">
        <v>105.38</v>
      </c>
      <c r="I96" s="47">
        <v>0</v>
      </c>
      <c r="J96" s="47">
        <v>0</v>
      </c>
      <c r="K96" s="47">
        <v>0</v>
      </c>
      <c r="L96" s="47">
        <v>0</v>
      </c>
      <c r="M96" s="75">
        <v>0.77</v>
      </c>
      <c r="N96" s="74">
        <v>0</v>
      </c>
      <c r="O96" s="47">
        <v>-63</v>
      </c>
      <c r="P96" s="47">
        <v>0</v>
      </c>
      <c r="Q96" s="47">
        <v>0</v>
      </c>
      <c r="R96" s="47">
        <v>0</v>
      </c>
      <c r="S96" s="75">
        <v>0</v>
      </c>
      <c r="U96" s="74">
        <v>-63</v>
      </c>
      <c r="V96" s="75">
        <v>106.15</v>
      </c>
      <c r="W96">
        <v>105.38</v>
      </c>
      <c r="X96">
        <v>-63</v>
      </c>
      <c r="Y96">
        <v>0</v>
      </c>
      <c r="Z96">
        <v>0.77</v>
      </c>
      <c r="AA96">
        <v>0</v>
      </c>
    </row>
    <row r="97" spans="1:83">
      <c r="G97" t="s">
        <v>139</v>
      </c>
      <c r="H97" s="74">
        <v>43.11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-135</v>
      </c>
      <c r="P97" s="47">
        <v>0</v>
      </c>
      <c r="Q97" s="47">
        <v>0</v>
      </c>
      <c r="R97" s="47">
        <v>0</v>
      </c>
      <c r="S97" s="75">
        <v>0</v>
      </c>
      <c r="U97" s="74">
        <v>-135</v>
      </c>
      <c r="V97" s="75">
        <v>43.11</v>
      </c>
      <c r="W97">
        <v>43.11</v>
      </c>
      <c r="X97">
        <v>-135</v>
      </c>
      <c r="Y97">
        <v>0</v>
      </c>
      <c r="Z97">
        <v>0</v>
      </c>
      <c r="AA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-170</v>
      </c>
      <c r="P98" s="47">
        <v>0</v>
      </c>
      <c r="Q98" s="47">
        <v>0</v>
      </c>
      <c r="R98" s="47">
        <v>0</v>
      </c>
      <c r="S98" s="75">
        <v>0</v>
      </c>
      <c r="U98" s="74">
        <v>-170</v>
      </c>
      <c r="V98" s="75">
        <v>0</v>
      </c>
      <c r="W98">
        <v>0</v>
      </c>
      <c r="X98">
        <v>-170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3.4656124999999993</v>
      </c>
      <c r="I99" s="70">
        <f t="shared" ref="I99:BQ99" si="1">SUM(I3:I98)/4000</f>
        <v>0.10094750000000001</v>
      </c>
      <c r="J99" s="70">
        <f t="shared" si="1"/>
        <v>1.5364950000000004</v>
      </c>
      <c r="K99" s="70">
        <f t="shared" si="1"/>
        <v>2.3964999999999997E-2</v>
      </c>
      <c r="L99" s="70">
        <f t="shared" si="1"/>
        <v>0</v>
      </c>
      <c r="M99" s="70">
        <f t="shared" si="1"/>
        <v>2.8972500000000005E-2</v>
      </c>
      <c r="N99" s="69">
        <f t="shared" si="1"/>
        <v>-1.298</v>
      </c>
      <c r="O99" s="70">
        <f t="shared" si="1"/>
        <v>-2.4129924999999997</v>
      </c>
      <c r="P99" s="70">
        <f t="shared" si="1"/>
        <v>-0.55925000000000002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-4.2702425000000002</v>
      </c>
      <c r="V99" s="71">
        <f t="shared" si="1"/>
        <v>5.1559924999999991</v>
      </c>
      <c r="W99">
        <f t="shared" si="1"/>
        <v>2.1676125000000002</v>
      </c>
      <c r="X99">
        <f t="shared" si="1"/>
        <v>-2.3120449999999986</v>
      </c>
      <c r="Y99">
        <f t="shared" si="1"/>
        <v>2.3964999999999997E-2</v>
      </c>
      <c r="Z99">
        <f t="shared" si="1"/>
        <v>2.8972500000000005E-2</v>
      </c>
      <c r="AA99">
        <f t="shared" si="1"/>
        <v>0.97724500000000014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546</v>
      </c>
      <c r="X1" t="s">
        <v>548</v>
      </c>
      <c r="Y1" t="s">
        <v>550</v>
      </c>
      <c r="Z1" t="s">
        <v>552</v>
      </c>
      <c r="AA1" t="s">
        <v>554</v>
      </c>
      <c r="AB1" t="s">
        <v>145</v>
      </c>
      <c r="AC1" t="s">
        <v>558</v>
      </c>
      <c r="AD1" t="s">
        <v>560</v>
      </c>
      <c r="AE1" t="s">
        <v>552</v>
      </c>
      <c r="AF1" t="s">
        <v>563</v>
      </c>
      <c r="AG1" t="s">
        <v>18</v>
      </c>
      <c r="AH1" t="s">
        <v>563</v>
      </c>
      <c r="AI1" t="s">
        <v>563</v>
      </c>
      <c r="AJ1" t="s">
        <v>568</v>
      </c>
      <c r="AK1" t="s">
        <v>570</v>
      </c>
      <c r="AL1" t="s">
        <v>572</v>
      </c>
      <c r="AM1" t="s">
        <v>570</v>
      </c>
      <c r="AN1" t="s">
        <v>575</v>
      </c>
      <c r="AO1" t="s">
        <v>577</v>
      </c>
      <c r="AP1" t="s">
        <v>579</v>
      </c>
      <c r="AQ1" t="s">
        <v>581</v>
      </c>
      <c r="AR1" t="s">
        <v>572</v>
      </c>
      <c r="AS1" t="s">
        <v>584</v>
      </c>
      <c r="AT1" t="s">
        <v>579</v>
      </c>
      <c r="AU1" t="s">
        <v>587</v>
      </c>
      <c r="AV1" t="s">
        <v>146</v>
      </c>
      <c r="AW1" t="s">
        <v>579</v>
      </c>
      <c r="AX1" t="s">
        <v>146</v>
      </c>
      <c r="AY1" t="s">
        <v>146</v>
      </c>
      <c r="AZ1" t="s">
        <v>145</v>
      </c>
      <c r="BA1" t="s">
        <v>575</v>
      </c>
      <c r="BB1" t="s">
        <v>575</v>
      </c>
      <c r="BC1" t="s">
        <v>599</v>
      </c>
      <c r="BD1" t="s">
        <v>601</v>
      </c>
    </row>
    <row r="2" spans="1:5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W2" s="29" t="s">
        <v>148</v>
      </c>
      <c r="X2" t="s">
        <v>148</v>
      </c>
      <c r="Y2" t="s">
        <v>535</v>
      </c>
      <c r="Z2" t="s">
        <v>148</v>
      </c>
      <c r="AA2" t="s">
        <v>535</v>
      </c>
      <c r="AB2" t="s">
        <v>556</v>
      </c>
      <c r="AC2" t="s">
        <v>535</v>
      </c>
      <c r="AD2" t="s">
        <v>358</v>
      </c>
      <c r="AE2" t="s">
        <v>148</v>
      </c>
      <c r="AF2" t="s">
        <v>148</v>
      </c>
      <c r="AG2" t="s">
        <v>149</v>
      </c>
      <c r="AH2" t="s">
        <v>148</v>
      </c>
      <c r="AI2" t="s">
        <v>148</v>
      </c>
      <c r="AJ2" t="s">
        <v>148</v>
      </c>
      <c r="AK2" t="s">
        <v>169</v>
      </c>
      <c r="AL2" t="s">
        <v>148</v>
      </c>
      <c r="AM2" t="s">
        <v>170</v>
      </c>
      <c r="AN2" t="s">
        <v>145</v>
      </c>
      <c r="AO2" t="s">
        <v>145</v>
      </c>
      <c r="AP2" t="s">
        <v>145</v>
      </c>
      <c r="AQ2" t="s">
        <v>145</v>
      </c>
      <c r="AR2" t="s">
        <v>148</v>
      </c>
      <c r="AS2" t="s">
        <v>148</v>
      </c>
      <c r="AT2" t="s">
        <v>148</v>
      </c>
      <c r="AU2" t="s">
        <v>149</v>
      </c>
      <c r="AV2" t="s">
        <v>589</v>
      </c>
      <c r="AW2" t="s">
        <v>145</v>
      </c>
      <c r="AX2" t="s">
        <v>592</v>
      </c>
      <c r="AY2" t="s">
        <v>594</v>
      </c>
      <c r="AZ2" t="s">
        <v>594</v>
      </c>
      <c r="BA2" t="s">
        <v>145</v>
      </c>
      <c r="BB2" t="s">
        <v>145</v>
      </c>
      <c r="BC2" t="s">
        <v>145</v>
      </c>
      <c r="BD2" t="s">
        <v>149</v>
      </c>
    </row>
    <row r="3" spans="1:5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252.92000000000002</v>
      </c>
      <c r="I3" s="54">
        <v>0</v>
      </c>
      <c r="J3" s="54">
        <v>1.47</v>
      </c>
      <c r="K3" s="54">
        <v>112.18</v>
      </c>
      <c r="L3" s="54">
        <v>15.33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603</v>
      </c>
      <c r="W3">
        <v>0</v>
      </c>
      <c r="X3">
        <v>0</v>
      </c>
      <c r="Y3">
        <v>0</v>
      </c>
      <c r="Z3">
        <v>17.239999999999998</v>
      </c>
      <c r="AA3">
        <v>9.58</v>
      </c>
      <c r="AB3">
        <v>0</v>
      </c>
      <c r="AC3">
        <v>5.75</v>
      </c>
      <c r="AD3">
        <v>0.38</v>
      </c>
      <c r="AE3">
        <v>0</v>
      </c>
      <c r="AF3">
        <v>0</v>
      </c>
      <c r="AG3">
        <v>0</v>
      </c>
      <c r="AH3">
        <v>8.7100000000000009</v>
      </c>
      <c r="AI3">
        <v>0</v>
      </c>
      <c r="AJ3">
        <v>0</v>
      </c>
      <c r="AK3">
        <v>0</v>
      </c>
      <c r="AL3">
        <v>25.87</v>
      </c>
      <c r="AM3">
        <v>3</v>
      </c>
      <c r="AN3">
        <v>26.82</v>
      </c>
      <c r="AO3">
        <v>47.9</v>
      </c>
      <c r="AP3">
        <v>47.9</v>
      </c>
      <c r="AQ3">
        <v>20.12</v>
      </c>
      <c r="AR3">
        <v>25.87</v>
      </c>
      <c r="AS3">
        <v>25.87</v>
      </c>
      <c r="AT3">
        <v>8.6199999999999992</v>
      </c>
      <c r="AU3">
        <v>1.47</v>
      </c>
      <c r="AV3">
        <v>0</v>
      </c>
      <c r="AW3">
        <v>19.16</v>
      </c>
      <c r="AX3">
        <v>0</v>
      </c>
      <c r="AY3">
        <v>0</v>
      </c>
      <c r="AZ3">
        <v>0</v>
      </c>
      <c r="BA3">
        <v>47.9</v>
      </c>
      <c r="BB3">
        <v>28.74</v>
      </c>
      <c r="BC3">
        <v>14</v>
      </c>
      <c r="BD3">
        <v>0</v>
      </c>
    </row>
    <row r="4" spans="1:56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252.92000000000002</v>
      </c>
      <c r="I4" s="47">
        <v>0</v>
      </c>
      <c r="J4" s="47">
        <v>1.47</v>
      </c>
      <c r="K4" s="47">
        <v>112.18</v>
      </c>
      <c r="L4" s="47">
        <v>15.33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604</v>
      </c>
      <c r="W4">
        <v>0</v>
      </c>
      <c r="X4">
        <v>0</v>
      </c>
      <c r="Y4">
        <v>0</v>
      </c>
      <c r="Z4">
        <v>17.239999999999998</v>
      </c>
      <c r="AA4">
        <v>9.58</v>
      </c>
      <c r="AB4">
        <v>0</v>
      </c>
      <c r="AC4">
        <v>5.75</v>
      </c>
      <c r="AD4">
        <v>0.38</v>
      </c>
      <c r="AE4">
        <v>0</v>
      </c>
      <c r="AF4">
        <v>0</v>
      </c>
      <c r="AG4">
        <v>0</v>
      </c>
      <c r="AH4">
        <v>8.7100000000000009</v>
      </c>
      <c r="AI4">
        <v>0</v>
      </c>
      <c r="AJ4">
        <v>0</v>
      </c>
      <c r="AK4">
        <v>0</v>
      </c>
      <c r="AL4">
        <v>25.87</v>
      </c>
      <c r="AM4">
        <v>3</v>
      </c>
      <c r="AN4">
        <v>26.82</v>
      </c>
      <c r="AO4">
        <v>47.9</v>
      </c>
      <c r="AP4">
        <v>47.9</v>
      </c>
      <c r="AQ4">
        <v>20.12</v>
      </c>
      <c r="AR4">
        <v>25.87</v>
      </c>
      <c r="AS4">
        <v>25.87</v>
      </c>
      <c r="AT4">
        <v>8.6199999999999992</v>
      </c>
      <c r="AU4">
        <v>1.47</v>
      </c>
      <c r="AV4">
        <v>0</v>
      </c>
      <c r="AW4">
        <v>19.16</v>
      </c>
      <c r="AX4">
        <v>0</v>
      </c>
      <c r="AY4">
        <v>0</v>
      </c>
      <c r="AZ4">
        <v>0</v>
      </c>
      <c r="BA4">
        <v>47.9</v>
      </c>
      <c r="BB4">
        <v>28.74</v>
      </c>
      <c r="BC4">
        <v>14</v>
      </c>
      <c r="BD4">
        <v>0</v>
      </c>
    </row>
    <row r="5" spans="1:56">
      <c r="A5" t="s">
        <v>235</v>
      </c>
      <c r="B5" t="s">
        <v>227</v>
      </c>
      <c r="C5" t="s">
        <v>229</v>
      </c>
      <c r="G5" t="s">
        <v>47</v>
      </c>
      <c r="H5" s="74">
        <v>252.92000000000002</v>
      </c>
      <c r="I5" s="47">
        <v>0</v>
      </c>
      <c r="J5" s="47">
        <v>1.47</v>
      </c>
      <c r="K5" s="47">
        <v>112.18</v>
      </c>
      <c r="L5" s="47">
        <v>15.33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17.239999999999998</v>
      </c>
      <c r="AA5">
        <v>9.58</v>
      </c>
      <c r="AB5">
        <v>0</v>
      </c>
      <c r="AC5">
        <v>5.75</v>
      </c>
      <c r="AD5">
        <v>0.38</v>
      </c>
      <c r="AE5">
        <v>0</v>
      </c>
      <c r="AF5">
        <v>0</v>
      </c>
      <c r="AG5">
        <v>0</v>
      </c>
      <c r="AH5">
        <v>8.7100000000000009</v>
      </c>
      <c r="AI5">
        <v>0</v>
      </c>
      <c r="AJ5">
        <v>0</v>
      </c>
      <c r="AK5">
        <v>0</v>
      </c>
      <c r="AL5">
        <v>25.87</v>
      </c>
      <c r="AM5">
        <v>3</v>
      </c>
      <c r="AN5">
        <v>26.82</v>
      </c>
      <c r="AO5">
        <v>47.9</v>
      </c>
      <c r="AP5">
        <v>47.9</v>
      </c>
      <c r="AQ5">
        <v>20.12</v>
      </c>
      <c r="AR5">
        <v>25.87</v>
      </c>
      <c r="AS5">
        <v>25.87</v>
      </c>
      <c r="AT5">
        <v>8.6199999999999992</v>
      </c>
      <c r="AU5">
        <v>1.47</v>
      </c>
      <c r="AV5">
        <v>0</v>
      </c>
      <c r="AW5">
        <v>19.16</v>
      </c>
      <c r="AX5">
        <v>0</v>
      </c>
      <c r="AY5">
        <v>0</v>
      </c>
      <c r="AZ5">
        <v>0</v>
      </c>
      <c r="BA5">
        <v>47.9</v>
      </c>
      <c r="BB5">
        <v>28.74</v>
      </c>
      <c r="BC5">
        <v>14</v>
      </c>
      <c r="BD5">
        <v>0</v>
      </c>
    </row>
    <row r="6" spans="1:56">
      <c r="A6" t="s">
        <v>236</v>
      </c>
      <c r="B6" t="s">
        <v>258</v>
      </c>
      <c r="C6" t="s">
        <v>230</v>
      </c>
      <c r="G6" t="s">
        <v>48</v>
      </c>
      <c r="H6" s="74">
        <v>252.92000000000002</v>
      </c>
      <c r="I6" s="47">
        <v>0</v>
      </c>
      <c r="J6" s="47">
        <v>1.47</v>
      </c>
      <c r="K6" s="47">
        <v>112.18</v>
      </c>
      <c r="L6" s="47">
        <v>15.33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17.239999999999998</v>
      </c>
      <c r="AA6">
        <v>9.58</v>
      </c>
      <c r="AB6">
        <v>0</v>
      </c>
      <c r="AC6">
        <v>5.75</v>
      </c>
      <c r="AD6">
        <v>0.38</v>
      </c>
      <c r="AE6">
        <v>0</v>
      </c>
      <c r="AF6">
        <v>0</v>
      </c>
      <c r="AG6">
        <v>0</v>
      </c>
      <c r="AH6">
        <v>8.7100000000000009</v>
      </c>
      <c r="AI6">
        <v>0</v>
      </c>
      <c r="AJ6">
        <v>0</v>
      </c>
      <c r="AK6">
        <v>0</v>
      </c>
      <c r="AL6">
        <v>25.87</v>
      </c>
      <c r="AM6">
        <v>3</v>
      </c>
      <c r="AN6">
        <v>26.82</v>
      </c>
      <c r="AO6">
        <v>47.9</v>
      </c>
      <c r="AP6">
        <v>47.9</v>
      </c>
      <c r="AQ6">
        <v>20.12</v>
      </c>
      <c r="AR6">
        <v>25.87</v>
      </c>
      <c r="AS6">
        <v>25.87</v>
      </c>
      <c r="AT6">
        <v>8.6199999999999992</v>
      </c>
      <c r="AU6">
        <v>1.47</v>
      </c>
      <c r="AV6">
        <v>0</v>
      </c>
      <c r="AW6">
        <v>19.16</v>
      </c>
      <c r="AX6">
        <v>0</v>
      </c>
      <c r="AY6">
        <v>0</v>
      </c>
      <c r="AZ6">
        <v>0</v>
      </c>
      <c r="BA6">
        <v>47.9</v>
      </c>
      <c r="BB6">
        <v>28.74</v>
      </c>
      <c r="BC6">
        <v>14</v>
      </c>
      <c r="BD6">
        <v>0</v>
      </c>
    </row>
    <row r="7" spans="1:56">
      <c r="A7" t="s">
        <v>237</v>
      </c>
      <c r="B7" t="s">
        <v>280</v>
      </c>
      <c r="C7" t="s">
        <v>259</v>
      </c>
      <c r="G7" t="s">
        <v>49</v>
      </c>
      <c r="H7" s="74">
        <v>254.93</v>
      </c>
      <c r="I7" s="47">
        <v>0</v>
      </c>
      <c r="J7" s="47">
        <v>1.47</v>
      </c>
      <c r="K7" s="47">
        <v>112.18</v>
      </c>
      <c r="L7" s="47">
        <v>15.33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17.239999999999998</v>
      </c>
      <c r="AA7">
        <v>9.58</v>
      </c>
      <c r="AB7">
        <v>0</v>
      </c>
      <c r="AC7">
        <v>5.75</v>
      </c>
      <c r="AD7">
        <v>0.38</v>
      </c>
      <c r="AE7">
        <v>0</v>
      </c>
      <c r="AF7">
        <v>0</v>
      </c>
      <c r="AG7">
        <v>0</v>
      </c>
      <c r="AH7">
        <v>8.7100000000000009</v>
      </c>
      <c r="AI7">
        <v>0</v>
      </c>
      <c r="AJ7">
        <v>0</v>
      </c>
      <c r="AK7">
        <v>0</v>
      </c>
      <c r="AL7">
        <v>25.87</v>
      </c>
      <c r="AM7">
        <v>3</v>
      </c>
      <c r="AN7">
        <v>26.82</v>
      </c>
      <c r="AO7">
        <v>47.9</v>
      </c>
      <c r="AP7">
        <v>47.9</v>
      </c>
      <c r="AQ7">
        <v>20.12</v>
      </c>
      <c r="AR7">
        <v>25.87</v>
      </c>
      <c r="AS7">
        <v>25.87</v>
      </c>
      <c r="AT7">
        <v>8.6199999999999992</v>
      </c>
      <c r="AU7">
        <v>1.47</v>
      </c>
      <c r="AV7">
        <v>0</v>
      </c>
      <c r="AW7">
        <v>19.16</v>
      </c>
      <c r="AX7">
        <v>0</v>
      </c>
      <c r="AY7">
        <v>0</v>
      </c>
      <c r="AZ7">
        <v>0</v>
      </c>
      <c r="BA7">
        <v>47.9</v>
      </c>
      <c r="BB7">
        <v>28.74</v>
      </c>
      <c r="BC7">
        <v>16.010000000000002</v>
      </c>
      <c r="BD7">
        <v>0</v>
      </c>
    </row>
    <row r="8" spans="1:56">
      <c r="A8" t="s">
        <v>238</v>
      </c>
      <c r="B8" t="s">
        <v>315</v>
      </c>
      <c r="C8" t="s">
        <v>231</v>
      </c>
      <c r="G8" t="s">
        <v>50</v>
      </c>
      <c r="H8" s="74">
        <v>255.13000000000002</v>
      </c>
      <c r="I8" s="47">
        <v>0</v>
      </c>
      <c r="J8" s="47">
        <v>1.47</v>
      </c>
      <c r="K8" s="47">
        <v>112.18</v>
      </c>
      <c r="L8" s="47">
        <v>15.33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17.239999999999998</v>
      </c>
      <c r="AA8">
        <v>9.58</v>
      </c>
      <c r="AB8">
        <v>0</v>
      </c>
      <c r="AC8">
        <v>5.75</v>
      </c>
      <c r="AD8">
        <v>0.38</v>
      </c>
      <c r="AE8">
        <v>0</v>
      </c>
      <c r="AF8">
        <v>0</v>
      </c>
      <c r="AG8">
        <v>0</v>
      </c>
      <c r="AH8">
        <v>8.7100000000000009</v>
      </c>
      <c r="AI8">
        <v>0</v>
      </c>
      <c r="AJ8">
        <v>0</v>
      </c>
      <c r="AK8">
        <v>0</v>
      </c>
      <c r="AL8">
        <v>25.87</v>
      </c>
      <c r="AM8">
        <v>3</v>
      </c>
      <c r="AN8">
        <v>26.82</v>
      </c>
      <c r="AO8">
        <v>47.9</v>
      </c>
      <c r="AP8">
        <v>47.9</v>
      </c>
      <c r="AQ8">
        <v>20.12</v>
      </c>
      <c r="AR8">
        <v>25.87</v>
      </c>
      <c r="AS8">
        <v>25.87</v>
      </c>
      <c r="AT8">
        <v>8.6199999999999992</v>
      </c>
      <c r="AU8">
        <v>1.47</v>
      </c>
      <c r="AV8">
        <v>0</v>
      </c>
      <c r="AW8">
        <v>19.16</v>
      </c>
      <c r="AX8">
        <v>0</v>
      </c>
      <c r="AY8">
        <v>0</v>
      </c>
      <c r="AZ8">
        <v>0</v>
      </c>
      <c r="BA8">
        <v>47.9</v>
      </c>
      <c r="BB8">
        <v>28.74</v>
      </c>
      <c r="BC8">
        <v>16.21</v>
      </c>
      <c r="BD8">
        <v>0</v>
      </c>
    </row>
    <row r="9" spans="1:56">
      <c r="A9" t="s">
        <v>239</v>
      </c>
      <c r="B9" t="s">
        <v>335</v>
      </c>
      <c r="C9" t="s">
        <v>232</v>
      </c>
      <c r="G9" t="s">
        <v>51</v>
      </c>
      <c r="H9" s="74">
        <v>255.53000000000003</v>
      </c>
      <c r="I9" s="47">
        <v>0</v>
      </c>
      <c r="J9" s="47">
        <v>1.47</v>
      </c>
      <c r="K9" s="47">
        <v>112.18</v>
      </c>
      <c r="L9" s="47">
        <v>15.33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17.239999999999998</v>
      </c>
      <c r="AA9">
        <v>9.58</v>
      </c>
      <c r="AB9">
        <v>0</v>
      </c>
      <c r="AC9">
        <v>5.75</v>
      </c>
      <c r="AD9">
        <v>0.38</v>
      </c>
      <c r="AE9">
        <v>0</v>
      </c>
      <c r="AF9">
        <v>0</v>
      </c>
      <c r="AG9">
        <v>0</v>
      </c>
      <c r="AH9">
        <v>8.7100000000000009</v>
      </c>
      <c r="AI9">
        <v>0</v>
      </c>
      <c r="AJ9">
        <v>0</v>
      </c>
      <c r="AK9">
        <v>0</v>
      </c>
      <c r="AL9">
        <v>25.87</v>
      </c>
      <c r="AM9">
        <v>3</v>
      </c>
      <c r="AN9">
        <v>26.82</v>
      </c>
      <c r="AO9">
        <v>47.9</v>
      </c>
      <c r="AP9">
        <v>47.9</v>
      </c>
      <c r="AQ9">
        <v>20.12</v>
      </c>
      <c r="AR9">
        <v>25.87</v>
      </c>
      <c r="AS9">
        <v>25.87</v>
      </c>
      <c r="AT9">
        <v>8.6199999999999992</v>
      </c>
      <c r="AU9">
        <v>1.47</v>
      </c>
      <c r="AV9">
        <v>0</v>
      </c>
      <c r="AW9">
        <v>19.16</v>
      </c>
      <c r="AX9">
        <v>0</v>
      </c>
      <c r="AY9">
        <v>0</v>
      </c>
      <c r="AZ9">
        <v>0</v>
      </c>
      <c r="BA9">
        <v>47.9</v>
      </c>
      <c r="BB9">
        <v>28.74</v>
      </c>
      <c r="BC9">
        <v>16.61</v>
      </c>
      <c r="BD9">
        <v>0</v>
      </c>
    </row>
    <row r="10" spans="1:56">
      <c r="A10" t="s">
        <v>260</v>
      </c>
      <c r="C10" t="s">
        <v>233</v>
      </c>
      <c r="G10" t="s">
        <v>52</v>
      </c>
      <c r="H10" s="74">
        <v>255.93</v>
      </c>
      <c r="I10" s="47">
        <v>0</v>
      </c>
      <c r="J10" s="47">
        <v>1.47</v>
      </c>
      <c r="K10" s="47">
        <v>112.18</v>
      </c>
      <c r="L10" s="47">
        <v>15.33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17.239999999999998</v>
      </c>
      <c r="AA10">
        <v>9.58</v>
      </c>
      <c r="AB10">
        <v>0</v>
      </c>
      <c r="AC10">
        <v>5.75</v>
      </c>
      <c r="AD10">
        <v>0.38</v>
      </c>
      <c r="AE10">
        <v>0</v>
      </c>
      <c r="AF10">
        <v>0</v>
      </c>
      <c r="AG10">
        <v>0</v>
      </c>
      <c r="AH10">
        <v>8.7100000000000009</v>
      </c>
      <c r="AI10">
        <v>0</v>
      </c>
      <c r="AJ10">
        <v>0</v>
      </c>
      <c r="AK10">
        <v>0</v>
      </c>
      <c r="AL10">
        <v>25.87</v>
      </c>
      <c r="AM10">
        <v>3</v>
      </c>
      <c r="AN10">
        <v>26.82</v>
      </c>
      <c r="AO10">
        <v>47.9</v>
      </c>
      <c r="AP10">
        <v>47.9</v>
      </c>
      <c r="AQ10">
        <v>20.12</v>
      </c>
      <c r="AR10">
        <v>25.87</v>
      </c>
      <c r="AS10">
        <v>25.87</v>
      </c>
      <c r="AT10">
        <v>8.6199999999999992</v>
      </c>
      <c r="AU10">
        <v>1.47</v>
      </c>
      <c r="AV10">
        <v>0</v>
      </c>
      <c r="AW10">
        <v>19.16</v>
      </c>
      <c r="AX10">
        <v>0</v>
      </c>
      <c r="AY10">
        <v>0</v>
      </c>
      <c r="AZ10">
        <v>0</v>
      </c>
      <c r="BA10">
        <v>47.9</v>
      </c>
      <c r="BB10">
        <v>28.74</v>
      </c>
      <c r="BC10">
        <v>17.010000000000002</v>
      </c>
      <c r="BD10">
        <v>0</v>
      </c>
    </row>
    <row r="11" spans="1:56">
      <c r="A11" t="s">
        <v>240</v>
      </c>
      <c r="C11" t="s">
        <v>316</v>
      </c>
      <c r="G11" t="s">
        <v>53</v>
      </c>
      <c r="H11" s="74">
        <v>253.92000000000002</v>
      </c>
      <c r="I11" s="47">
        <v>0</v>
      </c>
      <c r="J11" s="47">
        <v>1.47</v>
      </c>
      <c r="K11" s="47">
        <v>112.18</v>
      </c>
      <c r="L11" s="47">
        <v>15.33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17.239999999999998</v>
      </c>
      <c r="AA11">
        <v>9.58</v>
      </c>
      <c r="AB11">
        <v>0</v>
      </c>
      <c r="AC11">
        <v>5.75</v>
      </c>
      <c r="AD11">
        <v>0.38</v>
      </c>
      <c r="AE11">
        <v>0</v>
      </c>
      <c r="AF11">
        <v>0</v>
      </c>
      <c r="AG11">
        <v>0</v>
      </c>
      <c r="AH11">
        <v>8.7100000000000009</v>
      </c>
      <c r="AI11">
        <v>0</v>
      </c>
      <c r="AJ11">
        <v>0</v>
      </c>
      <c r="AK11">
        <v>0</v>
      </c>
      <c r="AL11">
        <v>25.87</v>
      </c>
      <c r="AM11">
        <v>3</v>
      </c>
      <c r="AN11">
        <v>26.82</v>
      </c>
      <c r="AO11">
        <v>47.9</v>
      </c>
      <c r="AP11">
        <v>47.9</v>
      </c>
      <c r="AQ11">
        <v>20.12</v>
      </c>
      <c r="AR11">
        <v>25.87</v>
      </c>
      <c r="AS11">
        <v>25.87</v>
      </c>
      <c r="AT11">
        <v>8.6199999999999992</v>
      </c>
      <c r="AU11">
        <v>1.47</v>
      </c>
      <c r="AV11">
        <v>0</v>
      </c>
      <c r="AW11">
        <v>19.16</v>
      </c>
      <c r="AX11">
        <v>0</v>
      </c>
      <c r="AY11">
        <v>0</v>
      </c>
      <c r="AZ11">
        <v>0</v>
      </c>
      <c r="BA11">
        <v>47.9</v>
      </c>
      <c r="BB11">
        <v>28.74</v>
      </c>
      <c r="BC11">
        <v>15</v>
      </c>
      <c r="BD11">
        <v>0</v>
      </c>
    </row>
    <row r="12" spans="1:56">
      <c r="A12" t="s">
        <v>241</v>
      </c>
      <c r="C12" t="s">
        <v>336</v>
      </c>
      <c r="G12" t="s">
        <v>54</v>
      </c>
      <c r="H12" s="74">
        <v>253.92000000000002</v>
      </c>
      <c r="I12" s="47">
        <v>0</v>
      </c>
      <c r="J12" s="47">
        <v>1.47</v>
      </c>
      <c r="K12" s="47">
        <v>112.18</v>
      </c>
      <c r="L12" s="47">
        <v>15.33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17.239999999999998</v>
      </c>
      <c r="AA12">
        <v>9.58</v>
      </c>
      <c r="AB12">
        <v>0</v>
      </c>
      <c r="AC12">
        <v>5.75</v>
      </c>
      <c r="AD12">
        <v>0.38</v>
      </c>
      <c r="AE12">
        <v>0</v>
      </c>
      <c r="AF12">
        <v>0</v>
      </c>
      <c r="AG12">
        <v>0</v>
      </c>
      <c r="AH12">
        <v>8.7100000000000009</v>
      </c>
      <c r="AI12">
        <v>0</v>
      </c>
      <c r="AJ12">
        <v>0</v>
      </c>
      <c r="AK12">
        <v>0</v>
      </c>
      <c r="AL12">
        <v>25.87</v>
      </c>
      <c r="AM12">
        <v>3</v>
      </c>
      <c r="AN12">
        <v>26.82</v>
      </c>
      <c r="AO12">
        <v>47.9</v>
      </c>
      <c r="AP12">
        <v>47.9</v>
      </c>
      <c r="AQ12">
        <v>20.12</v>
      </c>
      <c r="AR12">
        <v>25.87</v>
      </c>
      <c r="AS12">
        <v>25.87</v>
      </c>
      <c r="AT12">
        <v>8.6199999999999992</v>
      </c>
      <c r="AU12">
        <v>1.47</v>
      </c>
      <c r="AV12">
        <v>0</v>
      </c>
      <c r="AW12">
        <v>19.16</v>
      </c>
      <c r="AX12">
        <v>0</v>
      </c>
      <c r="AY12">
        <v>0</v>
      </c>
      <c r="AZ12">
        <v>0</v>
      </c>
      <c r="BA12">
        <v>47.9</v>
      </c>
      <c r="BB12">
        <v>28.74</v>
      </c>
      <c r="BC12">
        <v>15</v>
      </c>
      <c r="BD12">
        <v>0</v>
      </c>
    </row>
    <row r="13" spans="1:56">
      <c r="A13" t="s">
        <v>242</v>
      </c>
      <c r="G13" t="s">
        <v>55</v>
      </c>
      <c r="H13" s="74">
        <v>254.12</v>
      </c>
      <c r="I13" s="47">
        <v>0</v>
      </c>
      <c r="J13" s="47">
        <v>1.47</v>
      </c>
      <c r="K13" s="47">
        <v>112.18</v>
      </c>
      <c r="L13" s="47">
        <v>15.33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17.239999999999998</v>
      </c>
      <c r="AA13">
        <v>9.58</v>
      </c>
      <c r="AB13">
        <v>0</v>
      </c>
      <c r="AC13">
        <v>5.75</v>
      </c>
      <c r="AD13">
        <v>0.38</v>
      </c>
      <c r="AE13">
        <v>0</v>
      </c>
      <c r="AF13">
        <v>0</v>
      </c>
      <c r="AG13">
        <v>0</v>
      </c>
      <c r="AH13">
        <v>8.7100000000000009</v>
      </c>
      <c r="AI13">
        <v>0</v>
      </c>
      <c r="AJ13">
        <v>0</v>
      </c>
      <c r="AK13">
        <v>0</v>
      </c>
      <c r="AL13">
        <v>25.87</v>
      </c>
      <c r="AM13">
        <v>3</v>
      </c>
      <c r="AN13">
        <v>26.82</v>
      </c>
      <c r="AO13">
        <v>47.9</v>
      </c>
      <c r="AP13">
        <v>47.9</v>
      </c>
      <c r="AQ13">
        <v>20.12</v>
      </c>
      <c r="AR13">
        <v>25.87</v>
      </c>
      <c r="AS13">
        <v>25.87</v>
      </c>
      <c r="AT13">
        <v>8.6199999999999992</v>
      </c>
      <c r="AU13">
        <v>1.47</v>
      </c>
      <c r="AV13">
        <v>0</v>
      </c>
      <c r="AW13">
        <v>19.16</v>
      </c>
      <c r="AX13">
        <v>0</v>
      </c>
      <c r="AY13">
        <v>0</v>
      </c>
      <c r="AZ13">
        <v>0</v>
      </c>
      <c r="BA13">
        <v>47.9</v>
      </c>
      <c r="BB13">
        <v>28.74</v>
      </c>
      <c r="BC13">
        <v>15.2</v>
      </c>
      <c r="BD13">
        <v>0</v>
      </c>
    </row>
    <row r="14" spans="1:56">
      <c r="A14" t="s">
        <v>243</v>
      </c>
      <c r="G14" t="s">
        <v>56</v>
      </c>
      <c r="H14" s="74">
        <v>254.12</v>
      </c>
      <c r="I14" s="47">
        <v>0</v>
      </c>
      <c r="J14" s="47">
        <v>1.47</v>
      </c>
      <c r="K14" s="47">
        <v>112.18</v>
      </c>
      <c r="L14" s="47">
        <v>15.33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17.239999999999998</v>
      </c>
      <c r="AA14">
        <v>9.58</v>
      </c>
      <c r="AB14">
        <v>0</v>
      </c>
      <c r="AC14">
        <v>5.75</v>
      </c>
      <c r="AD14">
        <v>0.38</v>
      </c>
      <c r="AE14">
        <v>0</v>
      </c>
      <c r="AF14">
        <v>0</v>
      </c>
      <c r="AG14">
        <v>0</v>
      </c>
      <c r="AH14">
        <v>8.7100000000000009</v>
      </c>
      <c r="AI14">
        <v>0</v>
      </c>
      <c r="AJ14">
        <v>0</v>
      </c>
      <c r="AK14">
        <v>0</v>
      </c>
      <c r="AL14">
        <v>25.87</v>
      </c>
      <c r="AM14">
        <v>3</v>
      </c>
      <c r="AN14">
        <v>26.82</v>
      </c>
      <c r="AO14">
        <v>47.9</v>
      </c>
      <c r="AP14">
        <v>47.9</v>
      </c>
      <c r="AQ14">
        <v>20.12</v>
      </c>
      <c r="AR14">
        <v>25.87</v>
      </c>
      <c r="AS14">
        <v>25.87</v>
      </c>
      <c r="AT14">
        <v>8.6199999999999992</v>
      </c>
      <c r="AU14">
        <v>1.47</v>
      </c>
      <c r="AV14">
        <v>0</v>
      </c>
      <c r="AW14">
        <v>19.16</v>
      </c>
      <c r="AX14">
        <v>0</v>
      </c>
      <c r="AY14">
        <v>0</v>
      </c>
      <c r="AZ14">
        <v>0</v>
      </c>
      <c r="BA14">
        <v>47.9</v>
      </c>
      <c r="BB14">
        <v>28.74</v>
      </c>
      <c r="BC14">
        <v>15.2</v>
      </c>
      <c r="BD14">
        <v>0</v>
      </c>
    </row>
    <row r="15" spans="1:56">
      <c r="A15" t="s">
        <v>244</v>
      </c>
      <c r="G15" t="s">
        <v>57</v>
      </c>
      <c r="H15" s="74">
        <v>254.52</v>
      </c>
      <c r="I15" s="47">
        <v>0</v>
      </c>
      <c r="J15" s="47">
        <v>1.37</v>
      </c>
      <c r="K15" s="47">
        <v>112.18</v>
      </c>
      <c r="L15" s="47">
        <v>15.33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17.239999999999998</v>
      </c>
      <c r="AA15">
        <v>9.58</v>
      </c>
      <c r="AB15">
        <v>0</v>
      </c>
      <c r="AC15">
        <v>5.75</v>
      </c>
      <c r="AD15">
        <v>0.38</v>
      </c>
      <c r="AE15">
        <v>0</v>
      </c>
      <c r="AF15">
        <v>0</v>
      </c>
      <c r="AG15">
        <v>0</v>
      </c>
      <c r="AH15">
        <v>8.7100000000000009</v>
      </c>
      <c r="AI15">
        <v>0</v>
      </c>
      <c r="AJ15">
        <v>0</v>
      </c>
      <c r="AK15">
        <v>0</v>
      </c>
      <c r="AL15">
        <v>25.87</v>
      </c>
      <c r="AM15">
        <v>3</v>
      </c>
      <c r="AN15">
        <v>26.82</v>
      </c>
      <c r="AO15">
        <v>47.9</v>
      </c>
      <c r="AP15">
        <v>47.9</v>
      </c>
      <c r="AQ15">
        <v>20.12</v>
      </c>
      <c r="AR15">
        <v>25.87</v>
      </c>
      <c r="AS15">
        <v>25.87</v>
      </c>
      <c r="AT15">
        <v>8.6199999999999992</v>
      </c>
      <c r="AU15">
        <v>1.37</v>
      </c>
      <c r="AV15">
        <v>0</v>
      </c>
      <c r="AW15">
        <v>19.16</v>
      </c>
      <c r="AX15">
        <v>0</v>
      </c>
      <c r="AY15">
        <v>0</v>
      </c>
      <c r="AZ15">
        <v>0</v>
      </c>
      <c r="BA15">
        <v>47.9</v>
      </c>
      <c r="BB15">
        <v>28.74</v>
      </c>
      <c r="BC15">
        <v>15.6</v>
      </c>
      <c r="BD15">
        <v>0</v>
      </c>
    </row>
    <row r="16" spans="1:56">
      <c r="A16" t="s">
        <v>245</v>
      </c>
      <c r="G16" t="s">
        <v>58</v>
      </c>
      <c r="H16" s="74">
        <v>254.52</v>
      </c>
      <c r="I16" s="47">
        <v>0</v>
      </c>
      <c r="J16" s="47">
        <v>1.37</v>
      </c>
      <c r="K16" s="47">
        <v>112.18</v>
      </c>
      <c r="L16" s="47">
        <v>15.33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17.239999999999998</v>
      </c>
      <c r="AA16">
        <v>9.58</v>
      </c>
      <c r="AB16">
        <v>0</v>
      </c>
      <c r="AC16">
        <v>5.75</v>
      </c>
      <c r="AD16">
        <v>0.38</v>
      </c>
      <c r="AE16">
        <v>0</v>
      </c>
      <c r="AF16">
        <v>0</v>
      </c>
      <c r="AG16">
        <v>0</v>
      </c>
      <c r="AH16">
        <v>8.7100000000000009</v>
      </c>
      <c r="AI16">
        <v>0</v>
      </c>
      <c r="AJ16">
        <v>0</v>
      </c>
      <c r="AK16">
        <v>0</v>
      </c>
      <c r="AL16">
        <v>25.87</v>
      </c>
      <c r="AM16">
        <v>3</v>
      </c>
      <c r="AN16">
        <v>26.82</v>
      </c>
      <c r="AO16">
        <v>47.9</v>
      </c>
      <c r="AP16">
        <v>47.9</v>
      </c>
      <c r="AQ16">
        <v>20.12</v>
      </c>
      <c r="AR16">
        <v>25.87</v>
      </c>
      <c r="AS16">
        <v>25.87</v>
      </c>
      <c r="AT16">
        <v>8.6199999999999992</v>
      </c>
      <c r="AU16">
        <v>1.37</v>
      </c>
      <c r="AV16">
        <v>0</v>
      </c>
      <c r="AW16">
        <v>19.16</v>
      </c>
      <c r="AX16">
        <v>0</v>
      </c>
      <c r="AY16">
        <v>0</v>
      </c>
      <c r="AZ16">
        <v>0</v>
      </c>
      <c r="BA16">
        <v>47.9</v>
      </c>
      <c r="BB16">
        <v>28.74</v>
      </c>
      <c r="BC16">
        <v>15.6</v>
      </c>
      <c r="BD16">
        <v>0</v>
      </c>
    </row>
    <row r="17" spans="1:56">
      <c r="A17" t="s">
        <v>246</v>
      </c>
      <c r="G17" t="s">
        <v>59</v>
      </c>
      <c r="H17" s="74">
        <v>254.92000000000002</v>
      </c>
      <c r="I17" s="47">
        <v>0</v>
      </c>
      <c r="J17" s="47">
        <v>1.37</v>
      </c>
      <c r="K17" s="47">
        <v>112.18</v>
      </c>
      <c r="L17" s="47">
        <v>15.33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17.239999999999998</v>
      </c>
      <c r="AA17">
        <v>9.58</v>
      </c>
      <c r="AB17">
        <v>0</v>
      </c>
      <c r="AC17">
        <v>5.75</v>
      </c>
      <c r="AD17">
        <v>0.38</v>
      </c>
      <c r="AE17">
        <v>0</v>
      </c>
      <c r="AF17">
        <v>0</v>
      </c>
      <c r="AG17">
        <v>0</v>
      </c>
      <c r="AH17">
        <v>8.7100000000000009</v>
      </c>
      <c r="AI17">
        <v>0</v>
      </c>
      <c r="AJ17">
        <v>0</v>
      </c>
      <c r="AK17">
        <v>0</v>
      </c>
      <c r="AL17">
        <v>25.87</v>
      </c>
      <c r="AM17">
        <v>3</v>
      </c>
      <c r="AN17">
        <v>26.82</v>
      </c>
      <c r="AO17">
        <v>47.9</v>
      </c>
      <c r="AP17">
        <v>47.9</v>
      </c>
      <c r="AQ17">
        <v>20.12</v>
      </c>
      <c r="AR17">
        <v>25.87</v>
      </c>
      <c r="AS17">
        <v>25.87</v>
      </c>
      <c r="AT17">
        <v>8.6199999999999992</v>
      </c>
      <c r="AU17">
        <v>1.37</v>
      </c>
      <c r="AV17">
        <v>0</v>
      </c>
      <c r="AW17">
        <v>19.16</v>
      </c>
      <c r="AX17">
        <v>0</v>
      </c>
      <c r="AY17">
        <v>0</v>
      </c>
      <c r="AZ17">
        <v>0</v>
      </c>
      <c r="BA17">
        <v>47.9</v>
      </c>
      <c r="BB17">
        <v>28.74</v>
      </c>
      <c r="BC17">
        <v>16</v>
      </c>
      <c r="BD17">
        <v>0</v>
      </c>
    </row>
    <row r="18" spans="1:56">
      <c r="A18" t="s">
        <v>247</v>
      </c>
      <c r="G18" t="s">
        <v>60</v>
      </c>
      <c r="H18" s="74">
        <v>255.12</v>
      </c>
      <c r="I18" s="47">
        <v>0</v>
      </c>
      <c r="J18" s="47">
        <v>1.37</v>
      </c>
      <c r="K18" s="47">
        <v>112.18</v>
      </c>
      <c r="L18" s="47">
        <v>15.33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17.239999999999998</v>
      </c>
      <c r="AA18">
        <v>9.58</v>
      </c>
      <c r="AB18">
        <v>0</v>
      </c>
      <c r="AC18">
        <v>5.75</v>
      </c>
      <c r="AD18">
        <v>0.38</v>
      </c>
      <c r="AE18">
        <v>0</v>
      </c>
      <c r="AF18">
        <v>0</v>
      </c>
      <c r="AG18">
        <v>0</v>
      </c>
      <c r="AH18">
        <v>8.7100000000000009</v>
      </c>
      <c r="AI18">
        <v>0</v>
      </c>
      <c r="AJ18">
        <v>0</v>
      </c>
      <c r="AK18">
        <v>0</v>
      </c>
      <c r="AL18">
        <v>25.87</v>
      </c>
      <c r="AM18">
        <v>3</v>
      </c>
      <c r="AN18">
        <v>26.82</v>
      </c>
      <c r="AO18">
        <v>47.9</v>
      </c>
      <c r="AP18">
        <v>47.9</v>
      </c>
      <c r="AQ18">
        <v>20.12</v>
      </c>
      <c r="AR18">
        <v>25.87</v>
      </c>
      <c r="AS18">
        <v>25.87</v>
      </c>
      <c r="AT18">
        <v>8.6199999999999992</v>
      </c>
      <c r="AU18">
        <v>1.37</v>
      </c>
      <c r="AV18">
        <v>0</v>
      </c>
      <c r="AW18">
        <v>19.16</v>
      </c>
      <c r="AX18">
        <v>0</v>
      </c>
      <c r="AY18">
        <v>0</v>
      </c>
      <c r="AZ18">
        <v>0</v>
      </c>
      <c r="BA18">
        <v>47.9</v>
      </c>
      <c r="BB18">
        <v>28.74</v>
      </c>
      <c r="BC18">
        <v>16.2</v>
      </c>
      <c r="BD18">
        <v>0</v>
      </c>
    </row>
    <row r="19" spans="1:56">
      <c r="A19" t="s">
        <v>261</v>
      </c>
      <c r="G19" t="s">
        <v>61</v>
      </c>
      <c r="H19" s="74">
        <v>255.52</v>
      </c>
      <c r="I19" s="47">
        <v>0</v>
      </c>
      <c r="J19" s="47">
        <v>1.47</v>
      </c>
      <c r="K19" s="47">
        <v>112.18</v>
      </c>
      <c r="L19" s="47">
        <v>15.33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17.239999999999998</v>
      </c>
      <c r="AA19">
        <v>9.58</v>
      </c>
      <c r="AB19">
        <v>0</v>
      </c>
      <c r="AC19">
        <v>5.75</v>
      </c>
      <c r="AD19">
        <v>0.38</v>
      </c>
      <c r="AE19">
        <v>0</v>
      </c>
      <c r="AF19">
        <v>0</v>
      </c>
      <c r="AG19">
        <v>0</v>
      </c>
      <c r="AH19">
        <v>8.7100000000000009</v>
      </c>
      <c r="AI19">
        <v>0</v>
      </c>
      <c r="AJ19">
        <v>0</v>
      </c>
      <c r="AK19">
        <v>0</v>
      </c>
      <c r="AL19">
        <v>25.87</v>
      </c>
      <c r="AM19">
        <v>8</v>
      </c>
      <c r="AN19">
        <v>26.82</v>
      </c>
      <c r="AO19">
        <v>47.9</v>
      </c>
      <c r="AP19">
        <v>47.9</v>
      </c>
      <c r="AQ19">
        <v>20.12</v>
      </c>
      <c r="AR19">
        <v>25.87</v>
      </c>
      <c r="AS19">
        <v>25.87</v>
      </c>
      <c r="AT19">
        <v>8.6199999999999992</v>
      </c>
      <c r="AU19">
        <v>1.47</v>
      </c>
      <c r="AV19">
        <v>0</v>
      </c>
      <c r="AW19">
        <v>19.16</v>
      </c>
      <c r="AX19">
        <v>0</v>
      </c>
      <c r="AY19">
        <v>0</v>
      </c>
      <c r="AZ19">
        <v>0</v>
      </c>
      <c r="BA19">
        <v>47.9</v>
      </c>
      <c r="BB19">
        <v>28.74</v>
      </c>
      <c r="BC19">
        <v>16.600000000000001</v>
      </c>
      <c r="BD19">
        <v>0</v>
      </c>
    </row>
    <row r="20" spans="1:56">
      <c r="A20" t="s">
        <v>262</v>
      </c>
      <c r="G20" t="s">
        <v>62</v>
      </c>
      <c r="H20" s="74">
        <v>255.92000000000002</v>
      </c>
      <c r="I20" s="47">
        <v>0</v>
      </c>
      <c r="J20" s="47">
        <v>1.47</v>
      </c>
      <c r="K20" s="47">
        <v>112.18</v>
      </c>
      <c r="L20" s="47">
        <v>15.33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17.239999999999998</v>
      </c>
      <c r="AA20">
        <v>9.58</v>
      </c>
      <c r="AB20">
        <v>0</v>
      </c>
      <c r="AC20">
        <v>5.75</v>
      </c>
      <c r="AD20">
        <v>0.38</v>
      </c>
      <c r="AE20">
        <v>0</v>
      </c>
      <c r="AF20">
        <v>0</v>
      </c>
      <c r="AG20">
        <v>0</v>
      </c>
      <c r="AH20">
        <v>8.7100000000000009</v>
      </c>
      <c r="AI20">
        <v>0</v>
      </c>
      <c r="AJ20">
        <v>0</v>
      </c>
      <c r="AK20">
        <v>0</v>
      </c>
      <c r="AL20">
        <v>25.87</v>
      </c>
      <c r="AM20">
        <v>12</v>
      </c>
      <c r="AN20">
        <v>26.82</v>
      </c>
      <c r="AO20">
        <v>47.9</v>
      </c>
      <c r="AP20">
        <v>47.9</v>
      </c>
      <c r="AQ20">
        <v>20.12</v>
      </c>
      <c r="AR20">
        <v>25.87</v>
      </c>
      <c r="AS20">
        <v>25.87</v>
      </c>
      <c r="AT20">
        <v>8.6199999999999992</v>
      </c>
      <c r="AU20">
        <v>1.47</v>
      </c>
      <c r="AV20">
        <v>0</v>
      </c>
      <c r="AW20">
        <v>19.16</v>
      </c>
      <c r="AX20">
        <v>0</v>
      </c>
      <c r="AY20">
        <v>0</v>
      </c>
      <c r="AZ20">
        <v>0</v>
      </c>
      <c r="BA20">
        <v>47.9</v>
      </c>
      <c r="BB20">
        <v>28.74</v>
      </c>
      <c r="BC20">
        <v>17</v>
      </c>
      <c r="BD20">
        <v>0</v>
      </c>
    </row>
    <row r="21" spans="1:56">
      <c r="A21" t="s">
        <v>248</v>
      </c>
      <c r="G21" t="s">
        <v>63</v>
      </c>
      <c r="H21" s="74">
        <v>256.12</v>
      </c>
      <c r="I21" s="47">
        <v>0</v>
      </c>
      <c r="J21" s="47">
        <v>1.47</v>
      </c>
      <c r="K21" s="47">
        <v>112.18</v>
      </c>
      <c r="L21" s="47">
        <v>15.33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17.239999999999998</v>
      </c>
      <c r="AA21">
        <v>9.58</v>
      </c>
      <c r="AB21">
        <v>0</v>
      </c>
      <c r="AC21">
        <v>5.75</v>
      </c>
      <c r="AD21">
        <v>0.38</v>
      </c>
      <c r="AE21">
        <v>0</v>
      </c>
      <c r="AF21">
        <v>0</v>
      </c>
      <c r="AG21">
        <v>0</v>
      </c>
      <c r="AH21">
        <v>8.7100000000000009</v>
      </c>
      <c r="AI21">
        <v>0</v>
      </c>
      <c r="AJ21">
        <v>0</v>
      </c>
      <c r="AK21">
        <v>0</v>
      </c>
      <c r="AL21">
        <v>25.87</v>
      </c>
      <c r="AM21">
        <v>18</v>
      </c>
      <c r="AN21">
        <v>26.82</v>
      </c>
      <c r="AO21">
        <v>47.9</v>
      </c>
      <c r="AP21">
        <v>47.9</v>
      </c>
      <c r="AQ21">
        <v>20.12</v>
      </c>
      <c r="AR21">
        <v>25.87</v>
      </c>
      <c r="AS21">
        <v>25.87</v>
      </c>
      <c r="AT21">
        <v>8.6199999999999992</v>
      </c>
      <c r="AU21">
        <v>1.47</v>
      </c>
      <c r="AV21">
        <v>0</v>
      </c>
      <c r="AW21">
        <v>19.16</v>
      </c>
      <c r="AX21">
        <v>0</v>
      </c>
      <c r="AY21">
        <v>0</v>
      </c>
      <c r="AZ21">
        <v>0</v>
      </c>
      <c r="BA21">
        <v>47.9</v>
      </c>
      <c r="BB21">
        <v>28.74</v>
      </c>
      <c r="BC21">
        <v>17.2</v>
      </c>
      <c r="BD21">
        <v>0</v>
      </c>
    </row>
    <row r="22" spans="1:56">
      <c r="A22" t="s">
        <v>249</v>
      </c>
      <c r="G22" t="s">
        <v>64</v>
      </c>
      <c r="H22" s="74">
        <v>256.52000000000004</v>
      </c>
      <c r="I22" s="47">
        <v>0</v>
      </c>
      <c r="J22" s="47">
        <v>1.47</v>
      </c>
      <c r="K22" s="47">
        <v>112.18</v>
      </c>
      <c r="L22" s="47">
        <v>15.33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17.239999999999998</v>
      </c>
      <c r="AA22">
        <v>9.58</v>
      </c>
      <c r="AB22">
        <v>0</v>
      </c>
      <c r="AC22">
        <v>5.75</v>
      </c>
      <c r="AD22">
        <v>0.38</v>
      </c>
      <c r="AE22">
        <v>0</v>
      </c>
      <c r="AF22">
        <v>0</v>
      </c>
      <c r="AG22">
        <v>0</v>
      </c>
      <c r="AH22">
        <v>8.7100000000000009</v>
      </c>
      <c r="AI22">
        <v>0</v>
      </c>
      <c r="AJ22">
        <v>0</v>
      </c>
      <c r="AK22">
        <v>0</v>
      </c>
      <c r="AL22">
        <v>25.87</v>
      </c>
      <c r="AM22">
        <v>27</v>
      </c>
      <c r="AN22">
        <v>26.82</v>
      </c>
      <c r="AO22">
        <v>47.9</v>
      </c>
      <c r="AP22">
        <v>47.9</v>
      </c>
      <c r="AQ22">
        <v>20.12</v>
      </c>
      <c r="AR22">
        <v>25.87</v>
      </c>
      <c r="AS22">
        <v>25.87</v>
      </c>
      <c r="AT22">
        <v>8.6199999999999992</v>
      </c>
      <c r="AU22">
        <v>1.47</v>
      </c>
      <c r="AV22">
        <v>0</v>
      </c>
      <c r="AW22">
        <v>19.16</v>
      </c>
      <c r="AX22">
        <v>0</v>
      </c>
      <c r="AY22">
        <v>0</v>
      </c>
      <c r="AZ22">
        <v>0</v>
      </c>
      <c r="BA22">
        <v>47.9</v>
      </c>
      <c r="BB22">
        <v>28.74</v>
      </c>
      <c r="BC22">
        <v>17.600000000000001</v>
      </c>
      <c r="BD22">
        <v>0</v>
      </c>
    </row>
    <row r="23" spans="1:56">
      <c r="A23" t="s">
        <v>250</v>
      </c>
      <c r="G23" t="s">
        <v>65</v>
      </c>
      <c r="H23" s="74">
        <v>256.97000000000003</v>
      </c>
      <c r="I23" s="47">
        <v>0</v>
      </c>
      <c r="J23" s="47">
        <v>1.47</v>
      </c>
      <c r="K23" s="47">
        <v>112.18</v>
      </c>
      <c r="L23" s="47">
        <v>22.04</v>
      </c>
      <c r="M23" s="75">
        <v>0</v>
      </c>
      <c r="N23" s="74">
        <v>0</v>
      </c>
      <c r="O23" s="47">
        <v>38.32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17.239999999999998</v>
      </c>
      <c r="AA23">
        <v>16.29</v>
      </c>
      <c r="AB23">
        <v>0</v>
      </c>
      <c r="AC23">
        <v>5.75</v>
      </c>
      <c r="AD23">
        <v>0.43</v>
      </c>
      <c r="AE23">
        <v>0</v>
      </c>
      <c r="AF23">
        <v>0</v>
      </c>
      <c r="AG23">
        <v>0</v>
      </c>
      <c r="AH23">
        <v>8.7100000000000009</v>
      </c>
      <c r="AI23">
        <v>0</v>
      </c>
      <c r="AJ23">
        <v>0</v>
      </c>
      <c r="AK23">
        <v>0</v>
      </c>
      <c r="AL23">
        <v>25.87</v>
      </c>
      <c r="AM23">
        <v>27</v>
      </c>
      <c r="AN23">
        <v>26.82</v>
      </c>
      <c r="AO23">
        <v>47.9</v>
      </c>
      <c r="AP23">
        <v>47.9</v>
      </c>
      <c r="AQ23">
        <v>20.12</v>
      </c>
      <c r="AR23">
        <v>25.87</v>
      </c>
      <c r="AS23">
        <v>25.87</v>
      </c>
      <c r="AT23">
        <v>8.6199999999999992</v>
      </c>
      <c r="AU23">
        <v>1.47</v>
      </c>
      <c r="AV23">
        <v>0</v>
      </c>
      <c r="AW23">
        <v>19.16</v>
      </c>
      <c r="AX23">
        <v>38.32</v>
      </c>
      <c r="AY23">
        <v>0</v>
      </c>
      <c r="AZ23">
        <v>0</v>
      </c>
      <c r="BA23">
        <v>47.9</v>
      </c>
      <c r="BB23">
        <v>28.74</v>
      </c>
      <c r="BC23">
        <v>18</v>
      </c>
      <c r="BD23">
        <v>0</v>
      </c>
    </row>
    <row r="24" spans="1:56">
      <c r="A24" t="s">
        <v>251</v>
      </c>
      <c r="G24" t="s">
        <v>66</v>
      </c>
      <c r="H24" s="74">
        <v>257.17</v>
      </c>
      <c r="I24" s="47">
        <v>0</v>
      </c>
      <c r="J24" s="47">
        <v>1.47</v>
      </c>
      <c r="K24" s="47">
        <v>112.18</v>
      </c>
      <c r="L24" s="47">
        <v>22.04</v>
      </c>
      <c r="M24" s="75">
        <v>0</v>
      </c>
      <c r="N24" s="74">
        <v>0</v>
      </c>
      <c r="O24" s="47">
        <v>38.32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17.239999999999998</v>
      </c>
      <c r="AA24">
        <v>16.29</v>
      </c>
      <c r="AB24">
        <v>0</v>
      </c>
      <c r="AC24">
        <v>5.75</v>
      </c>
      <c r="AD24">
        <v>0.43</v>
      </c>
      <c r="AE24">
        <v>0</v>
      </c>
      <c r="AF24">
        <v>0</v>
      </c>
      <c r="AG24">
        <v>0</v>
      </c>
      <c r="AH24">
        <v>8.7100000000000009</v>
      </c>
      <c r="AI24">
        <v>0</v>
      </c>
      <c r="AJ24">
        <v>0</v>
      </c>
      <c r="AK24">
        <v>0</v>
      </c>
      <c r="AL24">
        <v>25.87</v>
      </c>
      <c r="AM24">
        <v>27</v>
      </c>
      <c r="AN24">
        <v>26.82</v>
      </c>
      <c r="AO24">
        <v>47.9</v>
      </c>
      <c r="AP24">
        <v>47.9</v>
      </c>
      <c r="AQ24">
        <v>20.12</v>
      </c>
      <c r="AR24">
        <v>25.87</v>
      </c>
      <c r="AS24">
        <v>25.87</v>
      </c>
      <c r="AT24">
        <v>8.6199999999999992</v>
      </c>
      <c r="AU24">
        <v>1.47</v>
      </c>
      <c r="AV24">
        <v>0</v>
      </c>
      <c r="AW24">
        <v>19.16</v>
      </c>
      <c r="AX24">
        <v>38.32</v>
      </c>
      <c r="AY24">
        <v>0</v>
      </c>
      <c r="AZ24">
        <v>0</v>
      </c>
      <c r="BA24">
        <v>47.9</v>
      </c>
      <c r="BB24">
        <v>28.74</v>
      </c>
      <c r="BC24">
        <v>18.2</v>
      </c>
      <c r="BD24">
        <v>0</v>
      </c>
    </row>
    <row r="25" spans="1:56">
      <c r="A25" t="s">
        <v>252</v>
      </c>
      <c r="G25" t="s">
        <v>67</v>
      </c>
      <c r="H25" s="74">
        <v>257.37</v>
      </c>
      <c r="I25" s="47">
        <v>0</v>
      </c>
      <c r="J25" s="47">
        <v>1.47</v>
      </c>
      <c r="K25" s="47">
        <v>112.18</v>
      </c>
      <c r="L25" s="47">
        <v>22.04</v>
      </c>
      <c r="M25" s="75">
        <v>0</v>
      </c>
      <c r="N25" s="74">
        <v>0</v>
      </c>
      <c r="O25" s="47">
        <v>38.32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17.239999999999998</v>
      </c>
      <c r="AA25">
        <v>16.29</v>
      </c>
      <c r="AB25">
        <v>0</v>
      </c>
      <c r="AC25">
        <v>5.75</v>
      </c>
      <c r="AD25">
        <v>0.43</v>
      </c>
      <c r="AE25">
        <v>0</v>
      </c>
      <c r="AF25">
        <v>0</v>
      </c>
      <c r="AG25">
        <v>0</v>
      </c>
      <c r="AH25">
        <v>8.7100000000000009</v>
      </c>
      <c r="AI25">
        <v>0</v>
      </c>
      <c r="AJ25">
        <v>0</v>
      </c>
      <c r="AK25">
        <v>0</v>
      </c>
      <c r="AL25">
        <v>25.87</v>
      </c>
      <c r="AM25">
        <v>27</v>
      </c>
      <c r="AN25">
        <v>26.82</v>
      </c>
      <c r="AO25">
        <v>47.9</v>
      </c>
      <c r="AP25">
        <v>47.9</v>
      </c>
      <c r="AQ25">
        <v>20.12</v>
      </c>
      <c r="AR25">
        <v>25.87</v>
      </c>
      <c r="AS25">
        <v>25.87</v>
      </c>
      <c r="AT25">
        <v>8.6199999999999992</v>
      </c>
      <c r="AU25">
        <v>1.47</v>
      </c>
      <c r="AV25">
        <v>0</v>
      </c>
      <c r="AW25">
        <v>19.16</v>
      </c>
      <c r="AX25">
        <v>38.32</v>
      </c>
      <c r="AY25">
        <v>0</v>
      </c>
      <c r="AZ25">
        <v>0</v>
      </c>
      <c r="BA25">
        <v>47.9</v>
      </c>
      <c r="BB25">
        <v>28.74</v>
      </c>
      <c r="BC25">
        <v>18.399999999999999</v>
      </c>
      <c r="BD25">
        <v>0</v>
      </c>
    </row>
    <row r="26" spans="1:56">
      <c r="A26" t="s">
        <v>253</v>
      </c>
      <c r="G26" t="s">
        <v>68</v>
      </c>
      <c r="H26" s="74">
        <v>257.57000000000005</v>
      </c>
      <c r="I26" s="47">
        <v>0</v>
      </c>
      <c r="J26" s="47">
        <v>1.47</v>
      </c>
      <c r="K26" s="47">
        <v>112.18</v>
      </c>
      <c r="L26" s="47">
        <v>22.04</v>
      </c>
      <c r="M26" s="75">
        <v>0</v>
      </c>
      <c r="N26" s="74">
        <v>0</v>
      </c>
      <c r="O26" s="47">
        <v>38.32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17.239999999999998</v>
      </c>
      <c r="AA26">
        <v>16.29</v>
      </c>
      <c r="AB26">
        <v>0</v>
      </c>
      <c r="AC26">
        <v>5.75</v>
      </c>
      <c r="AD26">
        <v>0.43</v>
      </c>
      <c r="AE26">
        <v>0</v>
      </c>
      <c r="AF26">
        <v>0</v>
      </c>
      <c r="AG26">
        <v>0</v>
      </c>
      <c r="AH26">
        <v>8.7100000000000009</v>
      </c>
      <c r="AI26">
        <v>0</v>
      </c>
      <c r="AJ26">
        <v>0</v>
      </c>
      <c r="AK26">
        <v>0</v>
      </c>
      <c r="AL26">
        <v>25.87</v>
      </c>
      <c r="AM26">
        <v>27</v>
      </c>
      <c r="AN26">
        <v>26.82</v>
      </c>
      <c r="AO26">
        <v>47.9</v>
      </c>
      <c r="AP26">
        <v>47.9</v>
      </c>
      <c r="AQ26">
        <v>20.12</v>
      </c>
      <c r="AR26">
        <v>25.87</v>
      </c>
      <c r="AS26">
        <v>25.87</v>
      </c>
      <c r="AT26">
        <v>8.6199999999999992</v>
      </c>
      <c r="AU26">
        <v>1.47</v>
      </c>
      <c r="AV26">
        <v>0</v>
      </c>
      <c r="AW26">
        <v>19.16</v>
      </c>
      <c r="AX26">
        <v>38.32</v>
      </c>
      <c r="AY26">
        <v>0</v>
      </c>
      <c r="AZ26">
        <v>0</v>
      </c>
      <c r="BA26">
        <v>47.9</v>
      </c>
      <c r="BB26">
        <v>28.74</v>
      </c>
      <c r="BC26">
        <v>18.600000000000001</v>
      </c>
      <c r="BD26">
        <v>0</v>
      </c>
    </row>
    <row r="27" spans="1:56">
      <c r="A27" t="s">
        <v>254</v>
      </c>
      <c r="G27" t="s">
        <v>69</v>
      </c>
      <c r="H27" s="74">
        <v>255.93</v>
      </c>
      <c r="I27" s="47">
        <v>0</v>
      </c>
      <c r="J27" s="47">
        <v>1.47</v>
      </c>
      <c r="K27" s="47">
        <v>129.41999999999999</v>
      </c>
      <c r="L27" s="47">
        <v>22.04</v>
      </c>
      <c r="M27" s="75">
        <v>0</v>
      </c>
      <c r="N27" s="74">
        <v>0</v>
      </c>
      <c r="O27" s="47">
        <v>38.32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17.239999999999998</v>
      </c>
      <c r="AA27">
        <v>16.29</v>
      </c>
      <c r="AB27">
        <v>0</v>
      </c>
      <c r="AC27">
        <v>5.75</v>
      </c>
      <c r="AD27">
        <v>0.38</v>
      </c>
      <c r="AE27">
        <v>0</v>
      </c>
      <c r="AF27">
        <v>0</v>
      </c>
      <c r="AG27">
        <v>0</v>
      </c>
      <c r="AH27">
        <v>8.7100000000000009</v>
      </c>
      <c r="AI27">
        <v>0</v>
      </c>
      <c r="AJ27">
        <v>0</v>
      </c>
      <c r="AK27">
        <v>0</v>
      </c>
      <c r="AL27">
        <v>25.87</v>
      </c>
      <c r="AM27">
        <v>27</v>
      </c>
      <c r="AN27">
        <v>26.82</v>
      </c>
      <c r="AO27">
        <v>47.9</v>
      </c>
      <c r="AP27">
        <v>47.9</v>
      </c>
      <c r="AQ27">
        <v>20.12</v>
      </c>
      <c r="AR27">
        <v>25.87</v>
      </c>
      <c r="AS27">
        <v>43.11</v>
      </c>
      <c r="AT27">
        <v>8.6199999999999992</v>
      </c>
      <c r="AU27">
        <v>1.47</v>
      </c>
      <c r="AV27">
        <v>0</v>
      </c>
      <c r="AW27">
        <v>19.16</v>
      </c>
      <c r="AX27">
        <v>38.32</v>
      </c>
      <c r="AY27">
        <v>0</v>
      </c>
      <c r="AZ27">
        <v>0</v>
      </c>
      <c r="BA27">
        <v>47.9</v>
      </c>
      <c r="BB27">
        <v>28.74</v>
      </c>
      <c r="BC27">
        <v>17.010000000000002</v>
      </c>
      <c r="BD27">
        <v>0</v>
      </c>
    </row>
    <row r="28" spans="1:56">
      <c r="A28" t="s">
        <v>255</v>
      </c>
      <c r="G28" t="s">
        <v>70</v>
      </c>
      <c r="H28" s="74">
        <v>255.93</v>
      </c>
      <c r="I28" s="47">
        <v>0</v>
      </c>
      <c r="J28" s="47">
        <v>1.55</v>
      </c>
      <c r="K28" s="47">
        <v>129.41999999999999</v>
      </c>
      <c r="L28" s="47">
        <v>22.04</v>
      </c>
      <c r="M28" s="75">
        <v>0</v>
      </c>
      <c r="N28" s="74">
        <v>0</v>
      </c>
      <c r="O28" s="47">
        <v>38.32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17.239999999999998</v>
      </c>
      <c r="AA28">
        <v>16.29</v>
      </c>
      <c r="AB28">
        <v>0</v>
      </c>
      <c r="AC28">
        <v>5.75</v>
      </c>
      <c r="AD28">
        <v>0.38</v>
      </c>
      <c r="AE28">
        <v>0</v>
      </c>
      <c r="AF28">
        <v>0</v>
      </c>
      <c r="AG28">
        <v>0</v>
      </c>
      <c r="AH28">
        <v>8.7100000000000009</v>
      </c>
      <c r="AI28">
        <v>0</v>
      </c>
      <c r="AJ28">
        <v>0</v>
      </c>
      <c r="AK28">
        <v>0</v>
      </c>
      <c r="AL28">
        <v>25.87</v>
      </c>
      <c r="AM28">
        <v>27</v>
      </c>
      <c r="AN28">
        <v>26.82</v>
      </c>
      <c r="AO28">
        <v>47.9</v>
      </c>
      <c r="AP28">
        <v>47.9</v>
      </c>
      <c r="AQ28">
        <v>20.12</v>
      </c>
      <c r="AR28">
        <v>25.87</v>
      </c>
      <c r="AS28">
        <v>43.11</v>
      </c>
      <c r="AT28">
        <v>8.6199999999999992</v>
      </c>
      <c r="AU28">
        <v>1.47</v>
      </c>
      <c r="AV28">
        <v>0</v>
      </c>
      <c r="AW28">
        <v>19.16</v>
      </c>
      <c r="AX28">
        <v>38.32</v>
      </c>
      <c r="AY28">
        <v>0</v>
      </c>
      <c r="AZ28">
        <v>0</v>
      </c>
      <c r="BA28">
        <v>47.9</v>
      </c>
      <c r="BB28">
        <v>28.74</v>
      </c>
      <c r="BC28">
        <v>17.010000000000002</v>
      </c>
      <c r="BD28">
        <v>0.08</v>
      </c>
    </row>
    <row r="29" spans="1:56">
      <c r="A29" t="s">
        <v>263</v>
      </c>
      <c r="G29" t="s">
        <v>71</v>
      </c>
      <c r="H29" s="74">
        <v>255.93</v>
      </c>
      <c r="I29" s="47">
        <v>0</v>
      </c>
      <c r="J29" s="47">
        <v>1.65</v>
      </c>
      <c r="K29" s="47">
        <v>144.74</v>
      </c>
      <c r="L29" s="47">
        <v>22.04</v>
      </c>
      <c r="M29" s="75">
        <v>0</v>
      </c>
      <c r="N29" s="74">
        <v>0</v>
      </c>
      <c r="O29" s="47">
        <v>38.32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17.239999999999998</v>
      </c>
      <c r="AA29">
        <v>16.29</v>
      </c>
      <c r="AB29">
        <v>0</v>
      </c>
      <c r="AC29">
        <v>5.75</v>
      </c>
      <c r="AD29">
        <v>0.38</v>
      </c>
      <c r="AE29">
        <v>0</v>
      </c>
      <c r="AF29">
        <v>0</v>
      </c>
      <c r="AG29">
        <v>0</v>
      </c>
      <c r="AH29">
        <v>8.7100000000000009</v>
      </c>
      <c r="AI29">
        <v>0</v>
      </c>
      <c r="AJ29">
        <v>0</v>
      </c>
      <c r="AK29">
        <v>0</v>
      </c>
      <c r="AL29">
        <v>33.53</v>
      </c>
      <c r="AM29">
        <v>27</v>
      </c>
      <c r="AN29">
        <v>26.82</v>
      </c>
      <c r="AO29">
        <v>47.9</v>
      </c>
      <c r="AP29">
        <v>47.9</v>
      </c>
      <c r="AQ29">
        <v>20.12</v>
      </c>
      <c r="AR29">
        <v>33.53</v>
      </c>
      <c r="AS29">
        <v>43.11</v>
      </c>
      <c r="AT29">
        <v>8.6199999999999992</v>
      </c>
      <c r="AU29">
        <v>1.47</v>
      </c>
      <c r="AV29">
        <v>0</v>
      </c>
      <c r="AW29">
        <v>19.16</v>
      </c>
      <c r="AX29">
        <v>38.32</v>
      </c>
      <c r="AY29">
        <v>0</v>
      </c>
      <c r="AZ29">
        <v>0</v>
      </c>
      <c r="BA29">
        <v>47.9</v>
      </c>
      <c r="BB29">
        <v>28.74</v>
      </c>
      <c r="BC29">
        <v>17.010000000000002</v>
      </c>
      <c r="BD29">
        <v>0.18</v>
      </c>
    </row>
    <row r="30" spans="1:56">
      <c r="A30" t="s">
        <v>264</v>
      </c>
      <c r="G30" t="s">
        <v>72</v>
      </c>
      <c r="H30" s="74">
        <v>255.93</v>
      </c>
      <c r="I30" s="47">
        <v>0</v>
      </c>
      <c r="J30" s="47">
        <v>1.74</v>
      </c>
      <c r="K30" s="47">
        <v>144.74</v>
      </c>
      <c r="L30" s="47">
        <v>22.04</v>
      </c>
      <c r="M30" s="75">
        <v>0</v>
      </c>
      <c r="N30" s="74">
        <v>0</v>
      </c>
      <c r="O30" s="47">
        <v>38.32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17.239999999999998</v>
      </c>
      <c r="AA30">
        <v>16.29</v>
      </c>
      <c r="AB30">
        <v>0</v>
      </c>
      <c r="AC30">
        <v>5.75</v>
      </c>
      <c r="AD30">
        <v>0.38</v>
      </c>
      <c r="AE30">
        <v>0</v>
      </c>
      <c r="AF30">
        <v>0</v>
      </c>
      <c r="AG30">
        <v>0</v>
      </c>
      <c r="AH30">
        <v>8.7100000000000009</v>
      </c>
      <c r="AI30">
        <v>0</v>
      </c>
      <c r="AJ30">
        <v>0</v>
      </c>
      <c r="AK30">
        <v>0</v>
      </c>
      <c r="AL30">
        <v>33.53</v>
      </c>
      <c r="AM30">
        <v>27</v>
      </c>
      <c r="AN30">
        <v>26.82</v>
      </c>
      <c r="AO30">
        <v>47.9</v>
      </c>
      <c r="AP30">
        <v>47.9</v>
      </c>
      <c r="AQ30">
        <v>20.12</v>
      </c>
      <c r="AR30">
        <v>33.53</v>
      </c>
      <c r="AS30">
        <v>43.11</v>
      </c>
      <c r="AT30">
        <v>8.6199999999999992</v>
      </c>
      <c r="AU30">
        <v>1.47</v>
      </c>
      <c r="AV30">
        <v>0</v>
      </c>
      <c r="AW30">
        <v>19.16</v>
      </c>
      <c r="AX30">
        <v>38.32</v>
      </c>
      <c r="AY30">
        <v>0</v>
      </c>
      <c r="AZ30">
        <v>0</v>
      </c>
      <c r="BA30">
        <v>47.9</v>
      </c>
      <c r="BB30">
        <v>28.74</v>
      </c>
      <c r="BC30">
        <v>17.010000000000002</v>
      </c>
      <c r="BD30">
        <v>0.27</v>
      </c>
    </row>
    <row r="31" spans="1:56">
      <c r="A31" t="s">
        <v>274</v>
      </c>
      <c r="G31" t="s">
        <v>73</v>
      </c>
      <c r="H31" s="74">
        <v>256.41000000000003</v>
      </c>
      <c r="I31" s="47">
        <v>0</v>
      </c>
      <c r="J31" s="47">
        <v>2.42</v>
      </c>
      <c r="K31" s="47">
        <v>173.39</v>
      </c>
      <c r="L31" s="47">
        <v>22.04</v>
      </c>
      <c r="M31" s="75">
        <v>0</v>
      </c>
      <c r="N31" s="74">
        <v>0</v>
      </c>
      <c r="O31" s="47">
        <v>86.22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28.74</v>
      </c>
      <c r="AA31">
        <v>16.29</v>
      </c>
      <c r="AB31">
        <v>0</v>
      </c>
      <c r="AC31">
        <v>5.75</v>
      </c>
      <c r="AD31">
        <v>0.86</v>
      </c>
      <c r="AE31">
        <v>0</v>
      </c>
      <c r="AF31">
        <v>0</v>
      </c>
      <c r="AG31">
        <v>0</v>
      </c>
      <c r="AH31">
        <v>14.37</v>
      </c>
      <c r="AI31">
        <v>0</v>
      </c>
      <c r="AJ31">
        <v>0</v>
      </c>
      <c r="AK31">
        <v>0</v>
      </c>
      <c r="AL31">
        <v>36.4</v>
      </c>
      <c r="AM31">
        <v>32</v>
      </c>
      <c r="AN31">
        <v>26.82</v>
      </c>
      <c r="AO31">
        <v>47.9</v>
      </c>
      <c r="AP31">
        <v>47.9</v>
      </c>
      <c r="AQ31">
        <v>20.12</v>
      </c>
      <c r="AR31">
        <v>36.4</v>
      </c>
      <c r="AS31">
        <v>43.11</v>
      </c>
      <c r="AT31">
        <v>14.37</v>
      </c>
      <c r="AU31">
        <v>1.47</v>
      </c>
      <c r="AV31">
        <v>47.9</v>
      </c>
      <c r="AW31">
        <v>19.16</v>
      </c>
      <c r="AX31">
        <v>38.32</v>
      </c>
      <c r="AY31">
        <v>0</v>
      </c>
      <c r="AZ31">
        <v>0</v>
      </c>
      <c r="BA31">
        <v>47.9</v>
      </c>
      <c r="BB31">
        <v>28.74</v>
      </c>
      <c r="BC31">
        <v>17.010000000000002</v>
      </c>
      <c r="BD31">
        <v>0.95</v>
      </c>
    </row>
    <row r="32" spans="1:56">
      <c r="A32" t="s">
        <v>275</v>
      </c>
      <c r="G32" t="s">
        <v>74</v>
      </c>
      <c r="H32" s="74">
        <v>256.20999999999998</v>
      </c>
      <c r="I32" s="47">
        <v>0</v>
      </c>
      <c r="J32" s="47">
        <v>3.58</v>
      </c>
      <c r="K32" s="47">
        <v>173.39</v>
      </c>
      <c r="L32" s="47">
        <v>22.04</v>
      </c>
      <c r="M32" s="75">
        <v>0</v>
      </c>
      <c r="N32" s="74">
        <v>0</v>
      </c>
      <c r="O32" s="47">
        <v>86.22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28.74</v>
      </c>
      <c r="AA32">
        <v>16.29</v>
      </c>
      <c r="AB32">
        <v>0</v>
      </c>
      <c r="AC32">
        <v>5.75</v>
      </c>
      <c r="AD32">
        <v>0.86</v>
      </c>
      <c r="AE32">
        <v>0</v>
      </c>
      <c r="AF32">
        <v>0</v>
      </c>
      <c r="AG32">
        <v>0</v>
      </c>
      <c r="AH32">
        <v>14.37</v>
      </c>
      <c r="AI32">
        <v>0</v>
      </c>
      <c r="AJ32">
        <v>0</v>
      </c>
      <c r="AK32">
        <v>0</v>
      </c>
      <c r="AL32">
        <v>36.4</v>
      </c>
      <c r="AM32">
        <v>32</v>
      </c>
      <c r="AN32">
        <v>26.82</v>
      </c>
      <c r="AO32">
        <v>47.9</v>
      </c>
      <c r="AP32">
        <v>47.9</v>
      </c>
      <c r="AQ32">
        <v>20.12</v>
      </c>
      <c r="AR32">
        <v>36.4</v>
      </c>
      <c r="AS32">
        <v>43.11</v>
      </c>
      <c r="AT32">
        <v>14.37</v>
      </c>
      <c r="AU32">
        <v>1.47</v>
      </c>
      <c r="AV32">
        <v>47.9</v>
      </c>
      <c r="AW32">
        <v>19.16</v>
      </c>
      <c r="AX32">
        <v>38.32</v>
      </c>
      <c r="AY32">
        <v>0</v>
      </c>
      <c r="AZ32">
        <v>0</v>
      </c>
      <c r="BA32">
        <v>47.9</v>
      </c>
      <c r="BB32">
        <v>28.74</v>
      </c>
      <c r="BC32">
        <v>16.809999999999999</v>
      </c>
      <c r="BD32">
        <v>2.11</v>
      </c>
    </row>
    <row r="33" spans="1:56">
      <c r="A33" t="s">
        <v>276</v>
      </c>
      <c r="G33" t="s">
        <v>75</v>
      </c>
      <c r="H33" s="74">
        <v>258.41000000000003</v>
      </c>
      <c r="I33" s="47">
        <v>0</v>
      </c>
      <c r="J33" s="47">
        <v>7.3199999999999994</v>
      </c>
      <c r="K33" s="47">
        <v>173.39</v>
      </c>
      <c r="L33" s="47">
        <v>22.04</v>
      </c>
      <c r="M33" s="75">
        <v>0</v>
      </c>
      <c r="N33" s="74">
        <v>0</v>
      </c>
      <c r="O33" s="47">
        <v>86.22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28.74</v>
      </c>
      <c r="AA33">
        <v>16.29</v>
      </c>
      <c r="AB33">
        <v>0</v>
      </c>
      <c r="AC33">
        <v>5.75</v>
      </c>
      <c r="AD33">
        <v>0.86</v>
      </c>
      <c r="AE33">
        <v>0</v>
      </c>
      <c r="AF33">
        <v>0</v>
      </c>
      <c r="AG33">
        <v>0</v>
      </c>
      <c r="AH33">
        <v>14.37</v>
      </c>
      <c r="AI33">
        <v>0</v>
      </c>
      <c r="AJ33">
        <v>0</v>
      </c>
      <c r="AK33">
        <v>0</v>
      </c>
      <c r="AL33">
        <v>36.4</v>
      </c>
      <c r="AM33">
        <v>32</v>
      </c>
      <c r="AN33">
        <v>26.82</v>
      </c>
      <c r="AO33">
        <v>47.9</v>
      </c>
      <c r="AP33">
        <v>47.9</v>
      </c>
      <c r="AQ33">
        <v>20.12</v>
      </c>
      <c r="AR33">
        <v>36.4</v>
      </c>
      <c r="AS33">
        <v>43.11</v>
      </c>
      <c r="AT33">
        <v>14.37</v>
      </c>
      <c r="AU33">
        <v>1.47</v>
      </c>
      <c r="AV33">
        <v>47.9</v>
      </c>
      <c r="AW33">
        <v>19.16</v>
      </c>
      <c r="AX33">
        <v>38.32</v>
      </c>
      <c r="AY33">
        <v>0</v>
      </c>
      <c r="AZ33">
        <v>0</v>
      </c>
      <c r="BA33">
        <v>47.9</v>
      </c>
      <c r="BB33">
        <v>28.74</v>
      </c>
      <c r="BC33">
        <v>19.010000000000002</v>
      </c>
      <c r="BD33">
        <v>5.85</v>
      </c>
    </row>
    <row r="34" spans="1:56">
      <c r="A34" t="s">
        <v>277</v>
      </c>
      <c r="G34" t="s">
        <v>76</v>
      </c>
      <c r="H34" s="74">
        <v>257.81</v>
      </c>
      <c r="I34" s="47">
        <v>0</v>
      </c>
      <c r="J34" s="47">
        <v>8.76</v>
      </c>
      <c r="K34" s="47">
        <v>173.39</v>
      </c>
      <c r="L34" s="47">
        <v>22.04</v>
      </c>
      <c r="M34" s="75">
        <v>0</v>
      </c>
      <c r="N34" s="74">
        <v>0</v>
      </c>
      <c r="O34" s="47">
        <v>86.22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28.74</v>
      </c>
      <c r="AA34">
        <v>16.29</v>
      </c>
      <c r="AB34">
        <v>0</v>
      </c>
      <c r="AC34">
        <v>5.75</v>
      </c>
      <c r="AD34">
        <v>0.86</v>
      </c>
      <c r="AE34">
        <v>0</v>
      </c>
      <c r="AF34">
        <v>0</v>
      </c>
      <c r="AG34">
        <v>0</v>
      </c>
      <c r="AH34">
        <v>14.37</v>
      </c>
      <c r="AI34">
        <v>0</v>
      </c>
      <c r="AJ34">
        <v>0</v>
      </c>
      <c r="AK34">
        <v>0</v>
      </c>
      <c r="AL34">
        <v>36.4</v>
      </c>
      <c r="AM34">
        <v>32</v>
      </c>
      <c r="AN34">
        <v>26.82</v>
      </c>
      <c r="AO34">
        <v>47.9</v>
      </c>
      <c r="AP34">
        <v>47.9</v>
      </c>
      <c r="AQ34">
        <v>20.12</v>
      </c>
      <c r="AR34">
        <v>36.4</v>
      </c>
      <c r="AS34">
        <v>43.11</v>
      </c>
      <c r="AT34">
        <v>14.37</v>
      </c>
      <c r="AU34">
        <v>1.47</v>
      </c>
      <c r="AV34">
        <v>47.9</v>
      </c>
      <c r="AW34">
        <v>19.16</v>
      </c>
      <c r="AX34">
        <v>38.32</v>
      </c>
      <c r="AY34">
        <v>0</v>
      </c>
      <c r="AZ34">
        <v>0</v>
      </c>
      <c r="BA34">
        <v>47.9</v>
      </c>
      <c r="BB34">
        <v>28.74</v>
      </c>
      <c r="BC34">
        <v>18.41</v>
      </c>
      <c r="BD34">
        <v>7.29</v>
      </c>
    </row>
    <row r="35" spans="1:56">
      <c r="A35" t="s">
        <v>279</v>
      </c>
      <c r="G35" t="s">
        <v>77</v>
      </c>
      <c r="H35" s="74">
        <v>254.41</v>
      </c>
      <c r="I35" s="47">
        <v>0</v>
      </c>
      <c r="J35" s="47">
        <v>10.220000000000001</v>
      </c>
      <c r="K35" s="47">
        <v>173.39</v>
      </c>
      <c r="L35" s="47">
        <v>22.04</v>
      </c>
      <c r="M35" s="75">
        <v>0</v>
      </c>
      <c r="N35" s="74">
        <v>0</v>
      </c>
      <c r="O35" s="47">
        <v>86.22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28.74</v>
      </c>
      <c r="AA35">
        <v>16.29</v>
      </c>
      <c r="AB35">
        <v>0</v>
      </c>
      <c r="AC35">
        <v>5.75</v>
      </c>
      <c r="AD35">
        <v>0.86</v>
      </c>
      <c r="AE35">
        <v>0</v>
      </c>
      <c r="AF35">
        <v>0</v>
      </c>
      <c r="AG35">
        <v>0</v>
      </c>
      <c r="AH35">
        <v>14.37</v>
      </c>
      <c r="AI35">
        <v>0</v>
      </c>
      <c r="AJ35">
        <v>0</v>
      </c>
      <c r="AK35">
        <v>0</v>
      </c>
      <c r="AL35">
        <v>36.4</v>
      </c>
      <c r="AM35">
        <v>32</v>
      </c>
      <c r="AN35">
        <v>26.82</v>
      </c>
      <c r="AO35">
        <v>47.9</v>
      </c>
      <c r="AP35">
        <v>47.9</v>
      </c>
      <c r="AQ35">
        <v>20.12</v>
      </c>
      <c r="AR35">
        <v>36.4</v>
      </c>
      <c r="AS35">
        <v>43.11</v>
      </c>
      <c r="AT35">
        <v>14.37</v>
      </c>
      <c r="AU35">
        <v>1.47</v>
      </c>
      <c r="AV35">
        <v>47.9</v>
      </c>
      <c r="AW35">
        <v>19.16</v>
      </c>
      <c r="AX35">
        <v>38.32</v>
      </c>
      <c r="AY35">
        <v>0</v>
      </c>
      <c r="AZ35">
        <v>0</v>
      </c>
      <c r="BA35">
        <v>47.9</v>
      </c>
      <c r="BB35">
        <v>28.74</v>
      </c>
      <c r="BC35">
        <v>15.01</v>
      </c>
      <c r="BD35">
        <v>8.75</v>
      </c>
    </row>
    <row r="36" spans="1:56">
      <c r="A36" t="s">
        <v>309</v>
      </c>
      <c r="G36" t="s">
        <v>78</v>
      </c>
      <c r="H36" s="74">
        <v>254.21</v>
      </c>
      <c r="I36" s="47">
        <v>0</v>
      </c>
      <c r="J36" s="47">
        <v>10.520000000000001</v>
      </c>
      <c r="K36" s="47">
        <v>173.39</v>
      </c>
      <c r="L36" s="47">
        <v>22.04</v>
      </c>
      <c r="M36" s="75">
        <v>0</v>
      </c>
      <c r="N36" s="74">
        <v>0</v>
      </c>
      <c r="O36" s="47">
        <v>86.22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28.74</v>
      </c>
      <c r="AA36">
        <v>16.29</v>
      </c>
      <c r="AB36">
        <v>0</v>
      </c>
      <c r="AC36">
        <v>5.75</v>
      </c>
      <c r="AD36">
        <v>0.86</v>
      </c>
      <c r="AE36">
        <v>0</v>
      </c>
      <c r="AF36">
        <v>0</v>
      </c>
      <c r="AG36">
        <v>0</v>
      </c>
      <c r="AH36">
        <v>14.37</v>
      </c>
      <c r="AI36">
        <v>0</v>
      </c>
      <c r="AJ36">
        <v>0</v>
      </c>
      <c r="AK36">
        <v>0</v>
      </c>
      <c r="AL36">
        <v>36.4</v>
      </c>
      <c r="AM36">
        <v>32</v>
      </c>
      <c r="AN36">
        <v>26.82</v>
      </c>
      <c r="AO36">
        <v>47.9</v>
      </c>
      <c r="AP36">
        <v>47.9</v>
      </c>
      <c r="AQ36">
        <v>20.12</v>
      </c>
      <c r="AR36">
        <v>36.4</v>
      </c>
      <c r="AS36">
        <v>43.11</v>
      </c>
      <c r="AT36">
        <v>14.37</v>
      </c>
      <c r="AU36">
        <v>1.47</v>
      </c>
      <c r="AV36">
        <v>47.9</v>
      </c>
      <c r="AW36">
        <v>19.16</v>
      </c>
      <c r="AX36">
        <v>38.32</v>
      </c>
      <c r="AY36">
        <v>0</v>
      </c>
      <c r="AZ36">
        <v>0</v>
      </c>
      <c r="BA36">
        <v>47.9</v>
      </c>
      <c r="BB36">
        <v>28.74</v>
      </c>
      <c r="BC36">
        <v>14.81</v>
      </c>
      <c r="BD36">
        <v>9.0500000000000007</v>
      </c>
    </row>
    <row r="37" spans="1:56">
      <c r="A37" t="s">
        <v>310</v>
      </c>
      <c r="G37" t="s">
        <v>79</v>
      </c>
      <c r="H37" s="74">
        <v>254.21</v>
      </c>
      <c r="I37" s="47">
        <v>0</v>
      </c>
      <c r="J37" s="47">
        <v>10.92</v>
      </c>
      <c r="K37" s="47">
        <v>173.39</v>
      </c>
      <c r="L37" s="47">
        <v>22.04</v>
      </c>
      <c r="M37" s="75">
        <v>0</v>
      </c>
      <c r="N37" s="74">
        <v>0</v>
      </c>
      <c r="O37" s="47">
        <v>86.22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28.74</v>
      </c>
      <c r="AA37">
        <v>16.29</v>
      </c>
      <c r="AB37">
        <v>0</v>
      </c>
      <c r="AC37">
        <v>5.75</v>
      </c>
      <c r="AD37">
        <v>0.86</v>
      </c>
      <c r="AE37">
        <v>0</v>
      </c>
      <c r="AF37">
        <v>0</v>
      </c>
      <c r="AG37">
        <v>0</v>
      </c>
      <c r="AH37">
        <v>14.37</v>
      </c>
      <c r="AI37">
        <v>0</v>
      </c>
      <c r="AJ37">
        <v>0</v>
      </c>
      <c r="AK37">
        <v>0</v>
      </c>
      <c r="AL37">
        <v>36.4</v>
      </c>
      <c r="AM37">
        <v>32</v>
      </c>
      <c r="AN37">
        <v>26.82</v>
      </c>
      <c r="AO37">
        <v>47.9</v>
      </c>
      <c r="AP37">
        <v>47.9</v>
      </c>
      <c r="AQ37">
        <v>20.12</v>
      </c>
      <c r="AR37">
        <v>36.4</v>
      </c>
      <c r="AS37">
        <v>43.11</v>
      </c>
      <c r="AT37">
        <v>14.37</v>
      </c>
      <c r="AU37">
        <v>1.47</v>
      </c>
      <c r="AV37">
        <v>47.9</v>
      </c>
      <c r="AW37">
        <v>19.16</v>
      </c>
      <c r="AX37">
        <v>38.32</v>
      </c>
      <c r="AY37">
        <v>0</v>
      </c>
      <c r="AZ37">
        <v>0</v>
      </c>
      <c r="BA37">
        <v>47.9</v>
      </c>
      <c r="BB37">
        <v>28.74</v>
      </c>
      <c r="BC37">
        <v>14.81</v>
      </c>
      <c r="BD37">
        <v>9.4499999999999993</v>
      </c>
    </row>
    <row r="38" spans="1:56">
      <c r="A38" t="s">
        <v>311</v>
      </c>
      <c r="G38" t="s">
        <v>80</v>
      </c>
      <c r="H38" s="74">
        <v>254.01</v>
      </c>
      <c r="I38" s="47">
        <v>0</v>
      </c>
      <c r="J38" s="47">
        <v>11.25</v>
      </c>
      <c r="K38" s="47">
        <v>173.39</v>
      </c>
      <c r="L38" s="47">
        <v>22.04</v>
      </c>
      <c r="M38" s="75">
        <v>0</v>
      </c>
      <c r="N38" s="74">
        <v>0</v>
      </c>
      <c r="O38" s="47">
        <v>86.22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28.74</v>
      </c>
      <c r="AA38">
        <v>16.29</v>
      </c>
      <c r="AB38">
        <v>0</v>
      </c>
      <c r="AC38">
        <v>5.75</v>
      </c>
      <c r="AD38">
        <v>0.86</v>
      </c>
      <c r="AE38">
        <v>0</v>
      </c>
      <c r="AF38">
        <v>0</v>
      </c>
      <c r="AG38">
        <v>0</v>
      </c>
      <c r="AH38">
        <v>14.37</v>
      </c>
      <c r="AI38">
        <v>0</v>
      </c>
      <c r="AJ38">
        <v>0</v>
      </c>
      <c r="AK38">
        <v>0</v>
      </c>
      <c r="AL38">
        <v>36.4</v>
      </c>
      <c r="AM38">
        <v>32</v>
      </c>
      <c r="AN38">
        <v>26.82</v>
      </c>
      <c r="AO38">
        <v>47.9</v>
      </c>
      <c r="AP38">
        <v>47.9</v>
      </c>
      <c r="AQ38">
        <v>20.12</v>
      </c>
      <c r="AR38">
        <v>36.4</v>
      </c>
      <c r="AS38">
        <v>43.11</v>
      </c>
      <c r="AT38">
        <v>14.37</v>
      </c>
      <c r="AU38">
        <v>1.47</v>
      </c>
      <c r="AV38">
        <v>47.9</v>
      </c>
      <c r="AW38">
        <v>19.16</v>
      </c>
      <c r="AX38">
        <v>38.32</v>
      </c>
      <c r="AY38">
        <v>0</v>
      </c>
      <c r="AZ38">
        <v>0</v>
      </c>
      <c r="BA38">
        <v>47.9</v>
      </c>
      <c r="BB38">
        <v>28.74</v>
      </c>
      <c r="BC38">
        <v>14.61</v>
      </c>
      <c r="BD38">
        <v>9.7799999999999994</v>
      </c>
    </row>
    <row r="39" spans="1:56">
      <c r="A39" t="s">
        <v>312</v>
      </c>
      <c r="G39" t="s">
        <v>81</v>
      </c>
      <c r="H39" s="74">
        <v>254.01</v>
      </c>
      <c r="I39" s="47">
        <v>0</v>
      </c>
      <c r="J39" s="47">
        <v>11.520000000000001</v>
      </c>
      <c r="K39" s="47">
        <v>173.39</v>
      </c>
      <c r="L39" s="47">
        <v>25.869999999999997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3.83</v>
      </c>
      <c r="Z39">
        <v>0</v>
      </c>
      <c r="AA39">
        <v>16.29</v>
      </c>
      <c r="AB39">
        <v>0</v>
      </c>
      <c r="AC39">
        <v>5.75</v>
      </c>
      <c r="AD39">
        <v>0.86</v>
      </c>
      <c r="AE39">
        <v>28.74</v>
      </c>
      <c r="AF39">
        <v>14.37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36.4</v>
      </c>
      <c r="AM39">
        <v>32</v>
      </c>
      <c r="AN39">
        <v>26.82</v>
      </c>
      <c r="AO39">
        <v>47.9</v>
      </c>
      <c r="AP39">
        <v>47.9</v>
      </c>
      <c r="AQ39">
        <v>20.12</v>
      </c>
      <c r="AR39">
        <v>36.4</v>
      </c>
      <c r="AS39">
        <v>43.11</v>
      </c>
      <c r="AT39">
        <v>14.37</v>
      </c>
      <c r="AU39">
        <v>1.47</v>
      </c>
      <c r="AV39">
        <v>0</v>
      </c>
      <c r="AW39">
        <v>19.16</v>
      </c>
      <c r="AX39">
        <v>0</v>
      </c>
      <c r="AY39">
        <v>0</v>
      </c>
      <c r="AZ39">
        <v>0</v>
      </c>
      <c r="BA39">
        <v>47.9</v>
      </c>
      <c r="BB39">
        <v>28.74</v>
      </c>
      <c r="BC39">
        <v>14.61</v>
      </c>
      <c r="BD39">
        <v>10.050000000000001</v>
      </c>
    </row>
    <row r="40" spans="1:56">
      <c r="A40" t="s">
        <v>329</v>
      </c>
      <c r="G40" t="s">
        <v>82</v>
      </c>
      <c r="H40" s="74">
        <v>253.81</v>
      </c>
      <c r="I40" s="47">
        <v>0</v>
      </c>
      <c r="J40" s="47">
        <v>26.22</v>
      </c>
      <c r="K40" s="47">
        <v>173.39</v>
      </c>
      <c r="L40" s="47">
        <v>25.869999999999997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3.83</v>
      </c>
      <c r="Z40">
        <v>0</v>
      </c>
      <c r="AA40">
        <v>16.29</v>
      </c>
      <c r="AB40">
        <v>0</v>
      </c>
      <c r="AC40">
        <v>5.75</v>
      </c>
      <c r="AD40">
        <v>0.86</v>
      </c>
      <c r="AE40">
        <v>28.74</v>
      </c>
      <c r="AF40">
        <v>14.37</v>
      </c>
      <c r="AG40">
        <v>14.37</v>
      </c>
      <c r="AH40">
        <v>0</v>
      </c>
      <c r="AI40">
        <v>0</v>
      </c>
      <c r="AJ40">
        <v>0</v>
      </c>
      <c r="AK40">
        <v>0</v>
      </c>
      <c r="AL40">
        <v>36.4</v>
      </c>
      <c r="AM40">
        <v>32</v>
      </c>
      <c r="AN40">
        <v>26.82</v>
      </c>
      <c r="AO40">
        <v>47.9</v>
      </c>
      <c r="AP40">
        <v>47.9</v>
      </c>
      <c r="AQ40">
        <v>20.12</v>
      </c>
      <c r="AR40">
        <v>36.4</v>
      </c>
      <c r="AS40">
        <v>43.11</v>
      </c>
      <c r="AT40">
        <v>14.37</v>
      </c>
      <c r="AU40">
        <v>1.47</v>
      </c>
      <c r="AV40">
        <v>0</v>
      </c>
      <c r="AW40">
        <v>19.16</v>
      </c>
      <c r="AX40">
        <v>0</v>
      </c>
      <c r="AY40">
        <v>0</v>
      </c>
      <c r="AZ40">
        <v>0</v>
      </c>
      <c r="BA40">
        <v>47.9</v>
      </c>
      <c r="BB40">
        <v>28.74</v>
      </c>
      <c r="BC40">
        <v>14.41</v>
      </c>
      <c r="BD40">
        <v>10.38</v>
      </c>
    </row>
    <row r="41" spans="1:56">
      <c r="A41" t="s">
        <v>330</v>
      </c>
      <c r="G41" t="s">
        <v>83</v>
      </c>
      <c r="H41" s="74">
        <v>252.41</v>
      </c>
      <c r="I41" s="47">
        <v>0</v>
      </c>
      <c r="J41" s="47">
        <v>32.58</v>
      </c>
      <c r="K41" s="47">
        <v>173.39</v>
      </c>
      <c r="L41" s="47">
        <v>25.869999999999997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3.83</v>
      </c>
      <c r="Z41">
        <v>0</v>
      </c>
      <c r="AA41">
        <v>16.29</v>
      </c>
      <c r="AB41">
        <v>0</v>
      </c>
      <c r="AC41">
        <v>5.75</v>
      </c>
      <c r="AD41">
        <v>0.86</v>
      </c>
      <c r="AE41">
        <v>28.74</v>
      </c>
      <c r="AF41">
        <v>14.37</v>
      </c>
      <c r="AG41">
        <v>19.16</v>
      </c>
      <c r="AH41">
        <v>0</v>
      </c>
      <c r="AI41">
        <v>0</v>
      </c>
      <c r="AJ41">
        <v>0</v>
      </c>
      <c r="AK41">
        <v>0</v>
      </c>
      <c r="AL41">
        <v>36.4</v>
      </c>
      <c r="AM41">
        <v>31</v>
      </c>
      <c r="AN41">
        <v>26.82</v>
      </c>
      <c r="AO41">
        <v>47.9</v>
      </c>
      <c r="AP41">
        <v>47.9</v>
      </c>
      <c r="AQ41">
        <v>20.12</v>
      </c>
      <c r="AR41">
        <v>36.4</v>
      </c>
      <c r="AS41">
        <v>43.11</v>
      </c>
      <c r="AT41">
        <v>14.37</v>
      </c>
      <c r="AU41">
        <v>1.47</v>
      </c>
      <c r="AV41">
        <v>0</v>
      </c>
      <c r="AW41">
        <v>19.16</v>
      </c>
      <c r="AX41">
        <v>0</v>
      </c>
      <c r="AY41">
        <v>0</v>
      </c>
      <c r="AZ41">
        <v>0</v>
      </c>
      <c r="BA41">
        <v>47.9</v>
      </c>
      <c r="BB41">
        <v>28.74</v>
      </c>
      <c r="BC41">
        <v>13.01</v>
      </c>
      <c r="BD41">
        <v>11.95</v>
      </c>
    </row>
    <row r="42" spans="1:56">
      <c r="A42" t="s">
        <v>331</v>
      </c>
      <c r="G42" t="s">
        <v>84</v>
      </c>
      <c r="H42" s="74">
        <v>252.41</v>
      </c>
      <c r="I42" s="47">
        <v>0</v>
      </c>
      <c r="J42" s="47">
        <v>42.81</v>
      </c>
      <c r="K42" s="47">
        <v>173.39</v>
      </c>
      <c r="L42" s="47">
        <v>25.869999999999997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3.83</v>
      </c>
      <c r="Z42">
        <v>0</v>
      </c>
      <c r="AA42">
        <v>16.29</v>
      </c>
      <c r="AB42">
        <v>0</v>
      </c>
      <c r="AC42">
        <v>5.75</v>
      </c>
      <c r="AD42">
        <v>0.86</v>
      </c>
      <c r="AE42">
        <v>28.74</v>
      </c>
      <c r="AF42">
        <v>14.37</v>
      </c>
      <c r="AG42">
        <v>23.95</v>
      </c>
      <c r="AH42">
        <v>0</v>
      </c>
      <c r="AI42">
        <v>0</v>
      </c>
      <c r="AJ42">
        <v>0</v>
      </c>
      <c r="AK42">
        <v>0</v>
      </c>
      <c r="AL42">
        <v>36.4</v>
      </c>
      <c r="AM42">
        <v>31</v>
      </c>
      <c r="AN42">
        <v>26.82</v>
      </c>
      <c r="AO42">
        <v>47.9</v>
      </c>
      <c r="AP42">
        <v>47.9</v>
      </c>
      <c r="AQ42">
        <v>20.12</v>
      </c>
      <c r="AR42">
        <v>36.4</v>
      </c>
      <c r="AS42">
        <v>43.11</v>
      </c>
      <c r="AT42">
        <v>14.37</v>
      </c>
      <c r="AU42">
        <v>1.47</v>
      </c>
      <c r="AV42">
        <v>0</v>
      </c>
      <c r="AW42">
        <v>19.16</v>
      </c>
      <c r="AX42">
        <v>0</v>
      </c>
      <c r="AY42">
        <v>0</v>
      </c>
      <c r="AZ42">
        <v>0</v>
      </c>
      <c r="BA42">
        <v>47.9</v>
      </c>
      <c r="BB42">
        <v>28.74</v>
      </c>
      <c r="BC42">
        <v>13.01</v>
      </c>
      <c r="BD42">
        <v>17.39</v>
      </c>
    </row>
    <row r="43" spans="1:56">
      <c r="A43" t="s">
        <v>337</v>
      </c>
      <c r="G43" t="s">
        <v>85</v>
      </c>
      <c r="H43" s="74">
        <v>253.01</v>
      </c>
      <c r="I43" s="47">
        <v>0</v>
      </c>
      <c r="J43" s="47">
        <v>57.41</v>
      </c>
      <c r="K43" s="47">
        <v>173.39</v>
      </c>
      <c r="L43" s="47">
        <v>26.83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4.79</v>
      </c>
      <c r="Z43">
        <v>28.74</v>
      </c>
      <c r="AA43">
        <v>16.29</v>
      </c>
      <c r="AB43">
        <v>0</v>
      </c>
      <c r="AC43">
        <v>5.75</v>
      </c>
      <c r="AD43">
        <v>0.86</v>
      </c>
      <c r="AE43">
        <v>0</v>
      </c>
      <c r="AF43">
        <v>0</v>
      </c>
      <c r="AG43">
        <v>33.53</v>
      </c>
      <c r="AH43">
        <v>7.85</v>
      </c>
      <c r="AI43">
        <v>6.52</v>
      </c>
      <c r="AJ43">
        <v>0</v>
      </c>
      <c r="AK43">
        <v>0</v>
      </c>
      <c r="AL43">
        <v>36.4</v>
      </c>
      <c r="AM43">
        <v>31</v>
      </c>
      <c r="AN43">
        <v>26.82</v>
      </c>
      <c r="AO43">
        <v>47.9</v>
      </c>
      <c r="AP43">
        <v>47.9</v>
      </c>
      <c r="AQ43">
        <v>20.12</v>
      </c>
      <c r="AR43">
        <v>36.4</v>
      </c>
      <c r="AS43">
        <v>43.11</v>
      </c>
      <c r="AT43">
        <v>14.37</v>
      </c>
      <c r="AU43">
        <v>1.47</v>
      </c>
      <c r="AV43">
        <v>0</v>
      </c>
      <c r="AW43">
        <v>19.16</v>
      </c>
      <c r="AX43">
        <v>0</v>
      </c>
      <c r="AY43">
        <v>0</v>
      </c>
      <c r="AZ43">
        <v>0</v>
      </c>
      <c r="BA43">
        <v>47.9</v>
      </c>
      <c r="BB43">
        <v>28.74</v>
      </c>
      <c r="BC43">
        <v>13.61</v>
      </c>
      <c r="BD43">
        <v>22.41</v>
      </c>
    </row>
    <row r="44" spans="1:56">
      <c r="A44" t="s">
        <v>339</v>
      </c>
      <c r="G44" t="s">
        <v>86</v>
      </c>
      <c r="H44" s="74">
        <v>253.81</v>
      </c>
      <c r="I44" s="47">
        <v>0</v>
      </c>
      <c r="J44" s="47">
        <v>93.11</v>
      </c>
      <c r="K44" s="47">
        <v>226.07999999999998</v>
      </c>
      <c r="L44" s="47">
        <v>26.83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9.58</v>
      </c>
      <c r="X44">
        <v>38.32</v>
      </c>
      <c r="Y44">
        <v>4.79</v>
      </c>
      <c r="Z44">
        <v>28.74</v>
      </c>
      <c r="AA44">
        <v>16.29</v>
      </c>
      <c r="AB44">
        <v>0</v>
      </c>
      <c r="AC44">
        <v>5.75</v>
      </c>
      <c r="AD44">
        <v>0.86</v>
      </c>
      <c r="AE44">
        <v>0</v>
      </c>
      <c r="AF44">
        <v>0</v>
      </c>
      <c r="AG44">
        <v>62.27</v>
      </c>
      <c r="AH44">
        <v>7.85</v>
      </c>
      <c r="AI44">
        <v>6.52</v>
      </c>
      <c r="AJ44">
        <v>4.79</v>
      </c>
      <c r="AK44">
        <v>0</v>
      </c>
      <c r="AL44">
        <v>36.4</v>
      </c>
      <c r="AM44">
        <v>31</v>
      </c>
      <c r="AN44">
        <v>26.82</v>
      </c>
      <c r="AO44">
        <v>47.9</v>
      </c>
      <c r="AP44">
        <v>47.9</v>
      </c>
      <c r="AQ44">
        <v>20.12</v>
      </c>
      <c r="AR44">
        <v>36.4</v>
      </c>
      <c r="AS44">
        <v>43.11</v>
      </c>
      <c r="AT44">
        <v>14.37</v>
      </c>
      <c r="AU44">
        <v>1.47</v>
      </c>
      <c r="AV44">
        <v>0</v>
      </c>
      <c r="AW44">
        <v>19.16</v>
      </c>
      <c r="AX44">
        <v>0</v>
      </c>
      <c r="AY44">
        <v>0</v>
      </c>
      <c r="AZ44">
        <v>0</v>
      </c>
      <c r="BA44">
        <v>47.9</v>
      </c>
      <c r="BB44">
        <v>28.74</v>
      </c>
      <c r="BC44">
        <v>14.41</v>
      </c>
      <c r="BD44">
        <v>29.37</v>
      </c>
    </row>
    <row r="45" spans="1:56">
      <c r="A45" t="s">
        <v>358</v>
      </c>
      <c r="G45" t="s">
        <v>87</v>
      </c>
      <c r="H45" s="74">
        <v>254.01</v>
      </c>
      <c r="I45" s="47">
        <v>0</v>
      </c>
      <c r="J45" s="47">
        <v>115.07</v>
      </c>
      <c r="K45" s="47">
        <v>226.07999999999998</v>
      </c>
      <c r="L45" s="47">
        <v>26.83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9.58</v>
      </c>
      <c r="X45">
        <v>38.32</v>
      </c>
      <c r="Y45">
        <v>4.79</v>
      </c>
      <c r="Z45">
        <v>28.74</v>
      </c>
      <c r="AA45">
        <v>16.29</v>
      </c>
      <c r="AB45">
        <v>0</v>
      </c>
      <c r="AC45">
        <v>5.75</v>
      </c>
      <c r="AD45">
        <v>0.86</v>
      </c>
      <c r="AE45">
        <v>0</v>
      </c>
      <c r="AF45">
        <v>0</v>
      </c>
      <c r="AG45">
        <v>76.64</v>
      </c>
      <c r="AH45">
        <v>7.85</v>
      </c>
      <c r="AI45">
        <v>6.52</v>
      </c>
      <c r="AJ45">
        <v>4.79</v>
      </c>
      <c r="AK45">
        <v>0</v>
      </c>
      <c r="AL45">
        <v>36.4</v>
      </c>
      <c r="AM45">
        <v>32</v>
      </c>
      <c r="AN45">
        <v>26.82</v>
      </c>
      <c r="AO45">
        <v>47.9</v>
      </c>
      <c r="AP45">
        <v>47.9</v>
      </c>
      <c r="AQ45">
        <v>20.12</v>
      </c>
      <c r="AR45">
        <v>36.4</v>
      </c>
      <c r="AS45">
        <v>43.11</v>
      </c>
      <c r="AT45">
        <v>14.37</v>
      </c>
      <c r="AU45">
        <v>1.47</v>
      </c>
      <c r="AV45">
        <v>0</v>
      </c>
      <c r="AW45">
        <v>19.16</v>
      </c>
      <c r="AX45">
        <v>0</v>
      </c>
      <c r="AY45">
        <v>0</v>
      </c>
      <c r="AZ45">
        <v>0</v>
      </c>
      <c r="BA45">
        <v>47.9</v>
      </c>
      <c r="BB45">
        <v>28.74</v>
      </c>
      <c r="BC45">
        <v>14.61</v>
      </c>
      <c r="BD45">
        <v>36.96</v>
      </c>
    </row>
    <row r="46" spans="1:56">
      <c r="A46" t="s">
        <v>359</v>
      </c>
      <c r="G46" t="s">
        <v>88</v>
      </c>
      <c r="H46" s="74">
        <v>254.41</v>
      </c>
      <c r="I46" s="47">
        <v>0</v>
      </c>
      <c r="J46" s="47">
        <v>142.95999999999998</v>
      </c>
      <c r="K46" s="47">
        <v>226.07999999999998</v>
      </c>
      <c r="L46" s="47">
        <v>26.83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9.58</v>
      </c>
      <c r="X46">
        <v>38.32</v>
      </c>
      <c r="Y46">
        <v>4.79</v>
      </c>
      <c r="Z46">
        <v>28.74</v>
      </c>
      <c r="AA46">
        <v>16.29</v>
      </c>
      <c r="AB46">
        <v>0</v>
      </c>
      <c r="AC46">
        <v>5.75</v>
      </c>
      <c r="AD46">
        <v>0.86</v>
      </c>
      <c r="AE46">
        <v>0</v>
      </c>
      <c r="AF46">
        <v>0</v>
      </c>
      <c r="AG46">
        <v>95.8</v>
      </c>
      <c r="AH46">
        <v>7.85</v>
      </c>
      <c r="AI46">
        <v>6.52</v>
      </c>
      <c r="AJ46">
        <v>4.79</v>
      </c>
      <c r="AK46">
        <v>0</v>
      </c>
      <c r="AL46">
        <v>36.4</v>
      </c>
      <c r="AM46">
        <v>32</v>
      </c>
      <c r="AN46">
        <v>26.82</v>
      </c>
      <c r="AO46">
        <v>47.9</v>
      </c>
      <c r="AP46">
        <v>47.9</v>
      </c>
      <c r="AQ46">
        <v>20.12</v>
      </c>
      <c r="AR46">
        <v>36.4</v>
      </c>
      <c r="AS46">
        <v>43.11</v>
      </c>
      <c r="AT46">
        <v>14.37</v>
      </c>
      <c r="AU46">
        <v>1.47</v>
      </c>
      <c r="AV46">
        <v>0</v>
      </c>
      <c r="AW46">
        <v>19.16</v>
      </c>
      <c r="AX46">
        <v>0</v>
      </c>
      <c r="AY46">
        <v>0</v>
      </c>
      <c r="AZ46">
        <v>0</v>
      </c>
      <c r="BA46">
        <v>47.9</v>
      </c>
      <c r="BB46">
        <v>28.74</v>
      </c>
      <c r="BC46">
        <v>15.01</v>
      </c>
      <c r="BD46">
        <v>45.69</v>
      </c>
    </row>
    <row r="47" spans="1:56">
      <c r="A47" t="s">
        <v>360</v>
      </c>
      <c r="G47" t="s">
        <v>89</v>
      </c>
      <c r="H47" s="74">
        <v>234.69</v>
      </c>
      <c r="I47" s="47">
        <v>0</v>
      </c>
      <c r="J47" s="47">
        <v>58.879999999999995</v>
      </c>
      <c r="K47" s="47">
        <v>226.08000000000004</v>
      </c>
      <c r="L47" s="47">
        <v>28.75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9.58</v>
      </c>
      <c r="X47">
        <v>38.32</v>
      </c>
      <c r="Y47">
        <v>6.71</v>
      </c>
      <c r="Z47">
        <v>28.74</v>
      </c>
      <c r="AA47">
        <v>16.29</v>
      </c>
      <c r="AB47">
        <v>0</v>
      </c>
      <c r="AC47">
        <v>5.75</v>
      </c>
      <c r="AD47">
        <v>0.86</v>
      </c>
      <c r="AE47">
        <v>0</v>
      </c>
      <c r="AF47">
        <v>0</v>
      </c>
      <c r="AG47">
        <v>0</v>
      </c>
      <c r="AH47">
        <v>14.37</v>
      </c>
      <c r="AI47">
        <v>0</v>
      </c>
      <c r="AJ47">
        <v>4.79</v>
      </c>
      <c r="AK47">
        <v>0</v>
      </c>
      <c r="AL47">
        <v>36.4</v>
      </c>
      <c r="AM47">
        <v>31</v>
      </c>
      <c r="AN47">
        <v>26.82</v>
      </c>
      <c r="AO47">
        <v>47.9</v>
      </c>
      <c r="AP47">
        <v>47.9</v>
      </c>
      <c r="AQ47">
        <v>0</v>
      </c>
      <c r="AR47">
        <v>36.4</v>
      </c>
      <c r="AS47">
        <v>43.11</v>
      </c>
      <c r="AT47">
        <v>14.37</v>
      </c>
      <c r="AU47">
        <v>1.37</v>
      </c>
      <c r="AV47">
        <v>0</v>
      </c>
      <c r="AW47">
        <v>19.16</v>
      </c>
      <c r="AX47">
        <v>0</v>
      </c>
      <c r="AY47">
        <v>0</v>
      </c>
      <c r="AZ47">
        <v>0</v>
      </c>
      <c r="BA47">
        <v>47.9</v>
      </c>
      <c r="BB47">
        <v>28.74</v>
      </c>
      <c r="BC47">
        <v>15.41</v>
      </c>
      <c r="BD47">
        <v>57.51</v>
      </c>
    </row>
    <row r="48" spans="1:56">
      <c r="A48" t="s">
        <v>364</v>
      </c>
      <c r="G48" t="s">
        <v>90</v>
      </c>
      <c r="H48" s="74">
        <v>234.69</v>
      </c>
      <c r="I48" s="47">
        <v>0</v>
      </c>
      <c r="J48" s="47">
        <v>71.290000000000006</v>
      </c>
      <c r="K48" s="47">
        <v>226.08000000000004</v>
      </c>
      <c r="L48" s="47">
        <v>28.75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9.58</v>
      </c>
      <c r="X48">
        <v>38.32</v>
      </c>
      <c r="Y48">
        <v>6.71</v>
      </c>
      <c r="Z48">
        <v>28.74</v>
      </c>
      <c r="AA48">
        <v>16.29</v>
      </c>
      <c r="AB48">
        <v>0</v>
      </c>
      <c r="AC48">
        <v>5.75</v>
      </c>
      <c r="AD48">
        <v>0.86</v>
      </c>
      <c r="AE48">
        <v>0</v>
      </c>
      <c r="AF48">
        <v>0</v>
      </c>
      <c r="AG48">
        <v>0</v>
      </c>
      <c r="AH48">
        <v>14.37</v>
      </c>
      <c r="AI48">
        <v>0</v>
      </c>
      <c r="AJ48">
        <v>4.79</v>
      </c>
      <c r="AK48">
        <v>0</v>
      </c>
      <c r="AL48">
        <v>36.4</v>
      </c>
      <c r="AM48">
        <v>32</v>
      </c>
      <c r="AN48">
        <v>26.82</v>
      </c>
      <c r="AO48">
        <v>47.9</v>
      </c>
      <c r="AP48">
        <v>47.9</v>
      </c>
      <c r="AQ48">
        <v>0</v>
      </c>
      <c r="AR48">
        <v>36.4</v>
      </c>
      <c r="AS48">
        <v>43.11</v>
      </c>
      <c r="AT48">
        <v>14.37</v>
      </c>
      <c r="AU48">
        <v>1.37</v>
      </c>
      <c r="AV48">
        <v>0</v>
      </c>
      <c r="AW48">
        <v>19.16</v>
      </c>
      <c r="AX48">
        <v>0</v>
      </c>
      <c r="AY48">
        <v>0</v>
      </c>
      <c r="AZ48">
        <v>0</v>
      </c>
      <c r="BA48">
        <v>47.9</v>
      </c>
      <c r="BB48">
        <v>28.74</v>
      </c>
      <c r="BC48">
        <v>15.41</v>
      </c>
      <c r="BD48">
        <v>69.92</v>
      </c>
    </row>
    <row r="49" spans="1:56">
      <c r="A49" t="s">
        <v>365</v>
      </c>
      <c r="G49" t="s">
        <v>91</v>
      </c>
      <c r="H49" s="74">
        <v>234.69</v>
      </c>
      <c r="I49" s="47">
        <v>0</v>
      </c>
      <c r="J49" s="47">
        <v>87</v>
      </c>
      <c r="K49" s="47">
        <v>226.08000000000004</v>
      </c>
      <c r="L49" s="47">
        <v>28.75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9.58</v>
      </c>
      <c r="X49">
        <v>38.32</v>
      </c>
      <c r="Y49">
        <v>6.71</v>
      </c>
      <c r="Z49">
        <v>28.74</v>
      </c>
      <c r="AA49">
        <v>16.29</v>
      </c>
      <c r="AB49">
        <v>0</v>
      </c>
      <c r="AC49">
        <v>5.75</v>
      </c>
      <c r="AD49">
        <v>0.86</v>
      </c>
      <c r="AE49">
        <v>0</v>
      </c>
      <c r="AF49">
        <v>0</v>
      </c>
      <c r="AG49">
        <v>0</v>
      </c>
      <c r="AH49">
        <v>14.37</v>
      </c>
      <c r="AI49">
        <v>0</v>
      </c>
      <c r="AJ49">
        <v>4.79</v>
      </c>
      <c r="AK49">
        <v>0</v>
      </c>
      <c r="AL49">
        <v>36.4</v>
      </c>
      <c r="AM49">
        <v>32</v>
      </c>
      <c r="AN49">
        <v>26.82</v>
      </c>
      <c r="AO49">
        <v>47.9</v>
      </c>
      <c r="AP49">
        <v>47.9</v>
      </c>
      <c r="AQ49">
        <v>0</v>
      </c>
      <c r="AR49">
        <v>36.4</v>
      </c>
      <c r="AS49">
        <v>43.11</v>
      </c>
      <c r="AT49">
        <v>14.37</v>
      </c>
      <c r="AU49">
        <v>1.37</v>
      </c>
      <c r="AV49">
        <v>0</v>
      </c>
      <c r="AW49">
        <v>19.16</v>
      </c>
      <c r="AX49">
        <v>0</v>
      </c>
      <c r="AY49">
        <v>0</v>
      </c>
      <c r="AZ49">
        <v>0</v>
      </c>
      <c r="BA49">
        <v>47.9</v>
      </c>
      <c r="BB49">
        <v>28.74</v>
      </c>
      <c r="BC49">
        <v>15.41</v>
      </c>
      <c r="BD49">
        <v>85.63</v>
      </c>
    </row>
    <row r="50" spans="1:56">
      <c r="A50" t="s">
        <v>366</v>
      </c>
      <c r="G50" t="s">
        <v>92</v>
      </c>
      <c r="H50" s="74">
        <v>234.69</v>
      </c>
      <c r="I50" s="47">
        <v>0</v>
      </c>
      <c r="J50" s="47">
        <v>87</v>
      </c>
      <c r="K50" s="47">
        <v>226.08000000000004</v>
      </c>
      <c r="L50" s="47">
        <v>28.75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9.58</v>
      </c>
      <c r="X50">
        <v>38.32</v>
      </c>
      <c r="Y50">
        <v>6.71</v>
      </c>
      <c r="Z50">
        <v>28.74</v>
      </c>
      <c r="AA50">
        <v>16.29</v>
      </c>
      <c r="AB50">
        <v>0</v>
      </c>
      <c r="AC50">
        <v>5.75</v>
      </c>
      <c r="AD50">
        <v>0.86</v>
      </c>
      <c r="AE50">
        <v>0</v>
      </c>
      <c r="AF50">
        <v>0</v>
      </c>
      <c r="AG50">
        <v>0</v>
      </c>
      <c r="AH50">
        <v>14.37</v>
      </c>
      <c r="AI50">
        <v>0</v>
      </c>
      <c r="AJ50">
        <v>4.79</v>
      </c>
      <c r="AK50">
        <v>0</v>
      </c>
      <c r="AL50">
        <v>36.4</v>
      </c>
      <c r="AM50">
        <v>32</v>
      </c>
      <c r="AN50">
        <v>26.82</v>
      </c>
      <c r="AO50">
        <v>47.9</v>
      </c>
      <c r="AP50">
        <v>47.9</v>
      </c>
      <c r="AQ50">
        <v>0</v>
      </c>
      <c r="AR50">
        <v>36.4</v>
      </c>
      <c r="AS50">
        <v>43.11</v>
      </c>
      <c r="AT50">
        <v>14.37</v>
      </c>
      <c r="AU50">
        <v>1.37</v>
      </c>
      <c r="AV50">
        <v>0</v>
      </c>
      <c r="AW50">
        <v>19.16</v>
      </c>
      <c r="AX50">
        <v>0</v>
      </c>
      <c r="AY50">
        <v>0</v>
      </c>
      <c r="AZ50">
        <v>0</v>
      </c>
      <c r="BA50">
        <v>47.9</v>
      </c>
      <c r="BB50">
        <v>28.74</v>
      </c>
      <c r="BC50">
        <v>15.41</v>
      </c>
      <c r="BD50">
        <v>85.63</v>
      </c>
    </row>
    <row r="51" spans="1:56">
      <c r="A51" t="s">
        <v>367</v>
      </c>
      <c r="G51" t="s">
        <v>93</v>
      </c>
      <c r="H51" s="74">
        <v>234.69</v>
      </c>
      <c r="I51" s="47">
        <v>0</v>
      </c>
      <c r="J51" s="47">
        <v>87.1</v>
      </c>
      <c r="K51" s="47">
        <v>223.40000000000003</v>
      </c>
      <c r="L51" s="47">
        <v>28.75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6.9</v>
      </c>
      <c r="X51">
        <v>38.32</v>
      </c>
      <c r="Y51">
        <v>6.71</v>
      </c>
      <c r="Z51">
        <v>28.74</v>
      </c>
      <c r="AA51">
        <v>16.29</v>
      </c>
      <c r="AB51">
        <v>0</v>
      </c>
      <c r="AC51">
        <v>5.75</v>
      </c>
      <c r="AD51">
        <v>0.86</v>
      </c>
      <c r="AE51">
        <v>0</v>
      </c>
      <c r="AF51">
        <v>0</v>
      </c>
      <c r="AG51">
        <v>0</v>
      </c>
      <c r="AH51">
        <v>14.37</v>
      </c>
      <c r="AI51">
        <v>0</v>
      </c>
      <c r="AJ51">
        <v>4.79</v>
      </c>
      <c r="AK51">
        <v>0</v>
      </c>
      <c r="AL51">
        <v>36.4</v>
      </c>
      <c r="AM51">
        <v>32</v>
      </c>
      <c r="AN51">
        <v>26.82</v>
      </c>
      <c r="AO51">
        <v>47.9</v>
      </c>
      <c r="AP51">
        <v>47.9</v>
      </c>
      <c r="AQ51">
        <v>0</v>
      </c>
      <c r="AR51">
        <v>36.4</v>
      </c>
      <c r="AS51">
        <v>43.11</v>
      </c>
      <c r="AT51">
        <v>14.37</v>
      </c>
      <c r="AU51">
        <v>1.47</v>
      </c>
      <c r="AV51">
        <v>0</v>
      </c>
      <c r="AW51">
        <v>19.16</v>
      </c>
      <c r="AX51">
        <v>0</v>
      </c>
      <c r="AY51">
        <v>0</v>
      </c>
      <c r="AZ51">
        <v>0</v>
      </c>
      <c r="BA51">
        <v>47.9</v>
      </c>
      <c r="BB51">
        <v>28.74</v>
      </c>
      <c r="BC51">
        <v>15.41</v>
      </c>
      <c r="BD51">
        <v>85.63</v>
      </c>
    </row>
    <row r="52" spans="1:56">
      <c r="A52" t="s">
        <v>368</v>
      </c>
      <c r="G52" t="s">
        <v>94</v>
      </c>
      <c r="H52" s="74">
        <v>234.09</v>
      </c>
      <c r="I52" s="47">
        <v>0</v>
      </c>
      <c r="J52" s="47">
        <v>87.1</v>
      </c>
      <c r="K52" s="47">
        <v>223.59000000000003</v>
      </c>
      <c r="L52" s="47">
        <v>28.75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7.09</v>
      </c>
      <c r="X52">
        <v>38.32</v>
      </c>
      <c r="Y52">
        <v>6.71</v>
      </c>
      <c r="Z52">
        <v>28.74</v>
      </c>
      <c r="AA52">
        <v>16.29</v>
      </c>
      <c r="AB52">
        <v>0</v>
      </c>
      <c r="AC52">
        <v>5.75</v>
      </c>
      <c r="AD52">
        <v>0.86</v>
      </c>
      <c r="AE52">
        <v>0</v>
      </c>
      <c r="AF52">
        <v>0</v>
      </c>
      <c r="AG52">
        <v>0</v>
      </c>
      <c r="AH52">
        <v>14.37</v>
      </c>
      <c r="AI52">
        <v>0</v>
      </c>
      <c r="AJ52">
        <v>4.79</v>
      </c>
      <c r="AK52">
        <v>0</v>
      </c>
      <c r="AL52">
        <v>36.4</v>
      </c>
      <c r="AM52">
        <v>32</v>
      </c>
      <c r="AN52">
        <v>26.82</v>
      </c>
      <c r="AO52">
        <v>47.9</v>
      </c>
      <c r="AP52">
        <v>47.9</v>
      </c>
      <c r="AQ52">
        <v>0</v>
      </c>
      <c r="AR52">
        <v>36.4</v>
      </c>
      <c r="AS52">
        <v>43.11</v>
      </c>
      <c r="AT52">
        <v>14.37</v>
      </c>
      <c r="AU52">
        <v>1.47</v>
      </c>
      <c r="AV52">
        <v>0</v>
      </c>
      <c r="AW52">
        <v>19.16</v>
      </c>
      <c r="AX52">
        <v>0</v>
      </c>
      <c r="AY52">
        <v>0</v>
      </c>
      <c r="AZ52">
        <v>0</v>
      </c>
      <c r="BA52">
        <v>47.9</v>
      </c>
      <c r="BB52">
        <v>28.74</v>
      </c>
      <c r="BC52">
        <v>14.81</v>
      </c>
      <c r="BD52">
        <v>85.63</v>
      </c>
    </row>
    <row r="53" spans="1:56">
      <c r="A53" t="s">
        <v>399</v>
      </c>
      <c r="G53" t="s">
        <v>95</v>
      </c>
      <c r="H53" s="74">
        <v>253.41</v>
      </c>
      <c r="I53" s="47">
        <v>0</v>
      </c>
      <c r="J53" s="47">
        <v>87.1</v>
      </c>
      <c r="K53" s="47">
        <v>223.69</v>
      </c>
      <c r="L53" s="47">
        <v>28.75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7.19</v>
      </c>
      <c r="X53">
        <v>38.32</v>
      </c>
      <c r="Y53">
        <v>6.71</v>
      </c>
      <c r="Z53">
        <v>28.74</v>
      </c>
      <c r="AA53">
        <v>16.29</v>
      </c>
      <c r="AB53">
        <v>0</v>
      </c>
      <c r="AC53">
        <v>5.75</v>
      </c>
      <c r="AD53">
        <v>0.86</v>
      </c>
      <c r="AE53">
        <v>0</v>
      </c>
      <c r="AF53">
        <v>0</v>
      </c>
      <c r="AG53">
        <v>0</v>
      </c>
      <c r="AH53">
        <v>14.37</v>
      </c>
      <c r="AI53">
        <v>0</v>
      </c>
      <c r="AJ53">
        <v>4.79</v>
      </c>
      <c r="AK53">
        <v>0</v>
      </c>
      <c r="AL53">
        <v>36.4</v>
      </c>
      <c r="AM53">
        <v>3.98</v>
      </c>
      <c r="AN53">
        <v>26.82</v>
      </c>
      <c r="AO53">
        <v>47.9</v>
      </c>
      <c r="AP53">
        <v>47.9</v>
      </c>
      <c r="AQ53">
        <v>20.12</v>
      </c>
      <c r="AR53">
        <v>36.4</v>
      </c>
      <c r="AS53">
        <v>43.11</v>
      </c>
      <c r="AT53">
        <v>14.37</v>
      </c>
      <c r="AU53">
        <v>1.47</v>
      </c>
      <c r="AV53">
        <v>0</v>
      </c>
      <c r="AW53">
        <v>19.16</v>
      </c>
      <c r="AX53">
        <v>0</v>
      </c>
      <c r="AY53">
        <v>0</v>
      </c>
      <c r="AZ53">
        <v>0</v>
      </c>
      <c r="BA53">
        <v>47.9</v>
      </c>
      <c r="BB53">
        <v>28.74</v>
      </c>
      <c r="BC53">
        <v>14.01</v>
      </c>
      <c r="BD53">
        <v>85.63</v>
      </c>
    </row>
    <row r="54" spans="1:56">
      <c r="A54" t="s">
        <v>398</v>
      </c>
      <c r="G54" t="s">
        <v>96</v>
      </c>
      <c r="H54" s="74">
        <v>252.41</v>
      </c>
      <c r="I54" s="47">
        <v>0</v>
      </c>
      <c r="J54" s="47">
        <v>87.1</v>
      </c>
      <c r="K54" s="47">
        <v>223.78000000000003</v>
      </c>
      <c r="L54" s="47">
        <v>28.75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7.28</v>
      </c>
      <c r="X54">
        <v>38.32</v>
      </c>
      <c r="Y54">
        <v>6.71</v>
      </c>
      <c r="Z54">
        <v>28.74</v>
      </c>
      <c r="AA54">
        <v>16.29</v>
      </c>
      <c r="AB54">
        <v>0</v>
      </c>
      <c r="AC54">
        <v>5.75</v>
      </c>
      <c r="AD54">
        <v>0.86</v>
      </c>
      <c r="AE54">
        <v>0</v>
      </c>
      <c r="AF54">
        <v>0</v>
      </c>
      <c r="AG54">
        <v>0</v>
      </c>
      <c r="AH54">
        <v>14.37</v>
      </c>
      <c r="AI54">
        <v>0</v>
      </c>
      <c r="AJ54">
        <v>4.79</v>
      </c>
      <c r="AK54">
        <v>0</v>
      </c>
      <c r="AL54">
        <v>36.4</v>
      </c>
      <c r="AM54">
        <v>3.98</v>
      </c>
      <c r="AN54">
        <v>26.82</v>
      </c>
      <c r="AO54">
        <v>47.9</v>
      </c>
      <c r="AP54">
        <v>47.9</v>
      </c>
      <c r="AQ54">
        <v>20.12</v>
      </c>
      <c r="AR54">
        <v>36.4</v>
      </c>
      <c r="AS54">
        <v>43.11</v>
      </c>
      <c r="AT54">
        <v>14.37</v>
      </c>
      <c r="AU54">
        <v>1.47</v>
      </c>
      <c r="AV54">
        <v>0</v>
      </c>
      <c r="AW54">
        <v>19.16</v>
      </c>
      <c r="AX54">
        <v>0</v>
      </c>
      <c r="AY54">
        <v>0</v>
      </c>
      <c r="AZ54">
        <v>0</v>
      </c>
      <c r="BA54">
        <v>47.9</v>
      </c>
      <c r="BB54">
        <v>28.74</v>
      </c>
      <c r="BC54">
        <v>13.01</v>
      </c>
      <c r="BD54">
        <v>85.63</v>
      </c>
    </row>
    <row r="55" spans="1:56">
      <c r="A55" t="s">
        <v>400</v>
      </c>
      <c r="G55" t="s">
        <v>97</v>
      </c>
      <c r="H55" s="74">
        <v>252.12</v>
      </c>
      <c r="I55" s="47">
        <v>0</v>
      </c>
      <c r="J55" s="47">
        <v>87.1</v>
      </c>
      <c r="K55" s="47">
        <v>223.78000000000003</v>
      </c>
      <c r="L55" s="47">
        <v>27.79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7.28</v>
      </c>
      <c r="X55">
        <v>38.32</v>
      </c>
      <c r="Y55">
        <v>5.75</v>
      </c>
      <c r="Z55">
        <v>28.74</v>
      </c>
      <c r="AA55">
        <v>16.29</v>
      </c>
      <c r="AB55">
        <v>0</v>
      </c>
      <c r="AC55">
        <v>5.75</v>
      </c>
      <c r="AD55">
        <v>0.77</v>
      </c>
      <c r="AE55">
        <v>0</v>
      </c>
      <c r="AF55">
        <v>0</v>
      </c>
      <c r="AG55">
        <v>0</v>
      </c>
      <c r="AH55">
        <v>14.37</v>
      </c>
      <c r="AI55">
        <v>0</v>
      </c>
      <c r="AJ55">
        <v>4.79</v>
      </c>
      <c r="AK55">
        <v>0</v>
      </c>
      <c r="AL55">
        <v>36.4</v>
      </c>
      <c r="AM55">
        <v>32</v>
      </c>
      <c r="AN55">
        <v>26.82</v>
      </c>
      <c r="AO55">
        <v>47.9</v>
      </c>
      <c r="AP55">
        <v>47.9</v>
      </c>
      <c r="AQ55">
        <v>20.12</v>
      </c>
      <c r="AR55">
        <v>36.4</v>
      </c>
      <c r="AS55">
        <v>43.11</v>
      </c>
      <c r="AT55">
        <v>14.37</v>
      </c>
      <c r="AU55">
        <v>1.47</v>
      </c>
      <c r="AV55">
        <v>0</v>
      </c>
      <c r="AW55">
        <v>19.16</v>
      </c>
      <c r="AX55">
        <v>0</v>
      </c>
      <c r="AY55">
        <v>0</v>
      </c>
      <c r="AZ55">
        <v>0</v>
      </c>
      <c r="BA55">
        <v>47.9</v>
      </c>
      <c r="BB55">
        <v>28.74</v>
      </c>
      <c r="BC55">
        <v>12.81</v>
      </c>
      <c r="BD55">
        <v>85.63</v>
      </c>
    </row>
    <row r="56" spans="1:56">
      <c r="A56" t="s">
        <v>400</v>
      </c>
      <c r="G56" t="s">
        <v>98</v>
      </c>
      <c r="H56" s="74">
        <v>251.92000000000002</v>
      </c>
      <c r="I56" s="47">
        <v>0</v>
      </c>
      <c r="J56" s="47">
        <v>87.1</v>
      </c>
      <c r="K56" s="47">
        <v>223.88</v>
      </c>
      <c r="L56" s="47">
        <v>27.79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7.38</v>
      </c>
      <c r="X56">
        <v>38.32</v>
      </c>
      <c r="Y56">
        <v>5.75</v>
      </c>
      <c r="Z56">
        <v>28.74</v>
      </c>
      <c r="AA56">
        <v>16.29</v>
      </c>
      <c r="AB56">
        <v>0</v>
      </c>
      <c r="AC56">
        <v>5.75</v>
      </c>
      <c r="AD56">
        <v>0.77</v>
      </c>
      <c r="AE56">
        <v>0</v>
      </c>
      <c r="AF56">
        <v>0</v>
      </c>
      <c r="AG56">
        <v>0</v>
      </c>
      <c r="AH56">
        <v>14.37</v>
      </c>
      <c r="AI56">
        <v>0</v>
      </c>
      <c r="AJ56">
        <v>4.79</v>
      </c>
      <c r="AK56">
        <v>0</v>
      </c>
      <c r="AL56">
        <v>36.4</v>
      </c>
      <c r="AM56">
        <v>32</v>
      </c>
      <c r="AN56">
        <v>26.82</v>
      </c>
      <c r="AO56">
        <v>47.9</v>
      </c>
      <c r="AP56">
        <v>47.9</v>
      </c>
      <c r="AQ56">
        <v>20.12</v>
      </c>
      <c r="AR56">
        <v>36.4</v>
      </c>
      <c r="AS56">
        <v>43.11</v>
      </c>
      <c r="AT56">
        <v>14.37</v>
      </c>
      <c r="AU56">
        <v>1.47</v>
      </c>
      <c r="AV56">
        <v>0</v>
      </c>
      <c r="AW56">
        <v>19.16</v>
      </c>
      <c r="AX56">
        <v>0</v>
      </c>
      <c r="AY56">
        <v>0</v>
      </c>
      <c r="AZ56">
        <v>0</v>
      </c>
      <c r="BA56">
        <v>47.9</v>
      </c>
      <c r="BB56">
        <v>28.74</v>
      </c>
      <c r="BC56">
        <v>12.61</v>
      </c>
      <c r="BD56">
        <v>85.63</v>
      </c>
    </row>
    <row r="57" spans="1:56">
      <c r="G57" t="s">
        <v>99</v>
      </c>
      <c r="H57" s="74">
        <v>251.32</v>
      </c>
      <c r="I57" s="47">
        <v>0</v>
      </c>
      <c r="J57" s="47">
        <v>46.5</v>
      </c>
      <c r="K57" s="47">
        <v>223.88</v>
      </c>
      <c r="L57" s="47">
        <v>27.79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7.38</v>
      </c>
      <c r="X57">
        <v>38.32</v>
      </c>
      <c r="Y57">
        <v>5.75</v>
      </c>
      <c r="Z57">
        <v>28.74</v>
      </c>
      <c r="AA57">
        <v>16.29</v>
      </c>
      <c r="AB57">
        <v>0</v>
      </c>
      <c r="AC57">
        <v>5.75</v>
      </c>
      <c r="AD57">
        <v>0.77</v>
      </c>
      <c r="AE57">
        <v>0</v>
      </c>
      <c r="AF57">
        <v>0</v>
      </c>
      <c r="AG57">
        <v>0</v>
      </c>
      <c r="AH57">
        <v>14.37</v>
      </c>
      <c r="AI57">
        <v>0</v>
      </c>
      <c r="AJ57">
        <v>4.79</v>
      </c>
      <c r="AK57">
        <v>0</v>
      </c>
      <c r="AL57">
        <v>36.4</v>
      </c>
      <c r="AM57">
        <v>32</v>
      </c>
      <c r="AN57">
        <v>26.82</v>
      </c>
      <c r="AO57">
        <v>47.9</v>
      </c>
      <c r="AP57">
        <v>47.9</v>
      </c>
      <c r="AQ57">
        <v>20.12</v>
      </c>
      <c r="AR57">
        <v>36.4</v>
      </c>
      <c r="AS57">
        <v>43.11</v>
      </c>
      <c r="AT57">
        <v>14.37</v>
      </c>
      <c r="AU57">
        <v>1.47</v>
      </c>
      <c r="AV57">
        <v>0</v>
      </c>
      <c r="AW57">
        <v>19.16</v>
      </c>
      <c r="AX57">
        <v>0</v>
      </c>
      <c r="AY57">
        <v>0</v>
      </c>
      <c r="AZ57">
        <v>0</v>
      </c>
      <c r="BA57">
        <v>47.9</v>
      </c>
      <c r="BB57">
        <v>28.74</v>
      </c>
      <c r="BC57">
        <v>12.01</v>
      </c>
      <c r="BD57">
        <v>45.03</v>
      </c>
    </row>
    <row r="58" spans="1:56">
      <c r="G58" t="s">
        <v>100</v>
      </c>
      <c r="H58" s="74">
        <v>250.31</v>
      </c>
      <c r="I58" s="47">
        <v>0</v>
      </c>
      <c r="J58" s="47">
        <v>46.5</v>
      </c>
      <c r="K58" s="47">
        <v>223.88</v>
      </c>
      <c r="L58" s="47">
        <v>27.79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7.38</v>
      </c>
      <c r="X58">
        <v>38.32</v>
      </c>
      <c r="Y58">
        <v>5.75</v>
      </c>
      <c r="Z58">
        <v>28.74</v>
      </c>
      <c r="AA58">
        <v>16.29</v>
      </c>
      <c r="AB58">
        <v>0</v>
      </c>
      <c r="AC58">
        <v>5.75</v>
      </c>
      <c r="AD58">
        <v>0.77</v>
      </c>
      <c r="AE58">
        <v>0</v>
      </c>
      <c r="AF58">
        <v>0</v>
      </c>
      <c r="AG58">
        <v>0</v>
      </c>
      <c r="AH58">
        <v>14.37</v>
      </c>
      <c r="AI58">
        <v>0</v>
      </c>
      <c r="AJ58">
        <v>4.79</v>
      </c>
      <c r="AK58">
        <v>0</v>
      </c>
      <c r="AL58">
        <v>36.4</v>
      </c>
      <c r="AM58">
        <v>32</v>
      </c>
      <c r="AN58">
        <v>26.82</v>
      </c>
      <c r="AO58">
        <v>47.9</v>
      </c>
      <c r="AP58">
        <v>47.9</v>
      </c>
      <c r="AQ58">
        <v>20.12</v>
      </c>
      <c r="AR58">
        <v>36.4</v>
      </c>
      <c r="AS58">
        <v>43.11</v>
      </c>
      <c r="AT58">
        <v>14.37</v>
      </c>
      <c r="AU58">
        <v>1.47</v>
      </c>
      <c r="AV58">
        <v>0</v>
      </c>
      <c r="AW58">
        <v>19.16</v>
      </c>
      <c r="AX58">
        <v>0</v>
      </c>
      <c r="AY58">
        <v>0</v>
      </c>
      <c r="AZ58">
        <v>0</v>
      </c>
      <c r="BA58">
        <v>47.9</v>
      </c>
      <c r="BB58">
        <v>28.74</v>
      </c>
      <c r="BC58">
        <v>11</v>
      </c>
      <c r="BD58">
        <v>45.03</v>
      </c>
    </row>
    <row r="59" spans="1:56">
      <c r="G59" t="s">
        <v>101</v>
      </c>
      <c r="H59" s="74">
        <v>249.71</v>
      </c>
      <c r="I59" s="47">
        <v>0</v>
      </c>
      <c r="J59" s="47">
        <v>46.5</v>
      </c>
      <c r="K59" s="47">
        <v>216.5</v>
      </c>
      <c r="L59" s="47">
        <v>26.83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38.32</v>
      </c>
      <c r="Y59">
        <v>4.79</v>
      </c>
      <c r="Z59">
        <v>28.74</v>
      </c>
      <c r="AA59">
        <v>16.29</v>
      </c>
      <c r="AB59">
        <v>0</v>
      </c>
      <c r="AC59">
        <v>5.75</v>
      </c>
      <c r="AD59">
        <v>0.77</v>
      </c>
      <c r="AE59">
        <v>0</v>
      </c>
      <c r="AF59">
        <v>0</v>
      </c>
      <c r="AG59">
        <v>0</v>
      </c>
      <c r="AH59">
        <v>14.37</v>
      </c>
      <c r="AI59">
        <v>0</v>
      </c>
      <c r="AJ59">
        <v>4.79</v>
      </c>
      <c r="AK59">
        <v>0</v>
      </c>
      <c r="AL59">
        <v>36.4</v>
      </c>
      <c r="AM59">
        <v>32</v>
      </c>
      <c r="AN59">
        <v>26.82</v>
      </c>
      <c r="AO59">
        <v>47.9</v>
      </c>
      <c r="AP59">
        <v>47.9</v>
      </c>
      <c r="AQ59">
        <v>20.12</v>
      </c>
      <c r="AR59">
        <v>36.4</v>
      </c>
      <c r="AS59">
        <v>43.11</v>
      </c>
      <c r="AT59">
        <v>14.37</v>
      </c>
      <c r="AU59">
        <v>1.47</v>
      </c>
      <c r="AV59">
        <v>0</v>
      </c>
      <c r="AW59">
        <v>19.16</v>
      </c>
      <c r="AX59">
        <v>0</v>
      </c>
      <c r="AY59">
        <v>0</v>
      </c>
      <c r="AZ59">
        <v>0</v>
      </c>
      <c r="BA59">
        <v>47.9</v>
      </c>
      <c r="BB59">
        <v>28.74</v>
      </c>
      <c r="BC59">
        <v>10.4</v>
      </c>
      <c r="BD59">
        <v>45.03</v>
      </c>
    </row>
    <row r="60" spans="1:56">
      <c r="G60" t="s">
        <v>102</v>
      </c>
      <c r="H60" s="74">
        <v>249.31</v>
      </c>
      <c r="I60" s="47">
        <v>0</v>
      </c>
      <c r="J60" s="47">
        <v>46.5</v>
      </c>
      <c r="K60" s="47">
        <v>216.5</v>
      </c>
      <c r="L60" s="47">
        <v>26.83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38.32</v>
      </c>
      <c r="Y60">
        <v>4.79</v>
      </c>
      <c r="Z60">
        <v>28.74</v>
      </c>
      <c r="AA60">
        <v>16.29</v>
      </c>
      <c r="AB60">
        <v>0</v>
      </c>
      <c r="AC60">
        <v>5.75</v>
      </c>
      <c r="AD60">
        <v>0.77</v>
      </c>
      <c r="AE60">
        <v>0</v>
      </c>
      <c r="AF60">
        <v>0</v>
      </c>
      <c r="AG60">
        <v>0</v>
      </c>
      <c r="AH60">
        <v>14.37</v>
      </c>
      <c r="AI60">
        <v>0</v>
      </c>
      <c r="AJ60">
        <v>4.79</v>
      </c>
      <c r="AK60">
        <v>0</v>
      </c>
      <c r="AL60">
        <v>36.4</v>
      </c>
      <c r="AM60">
        <v>32</v>
      </c>
      <c r="AN60">
        <v>26.82</v>
      </c>
      <c r="AO60">
        <v>47.9</v>
      </c>
      <c r="AP60">
        <v>47.9</v>
      </c>
      <c r="AQ60">
        <v>20.12</v>
      </c>
      <c r="AR60">
        <v>36.4</v>
      </c>
      <c r="AS60">
        <v>43.11</v>
      </c>
      <c r="AT60">
        <v>14.37</v>
      </c>
      <c r="AU60">
        <v>1.47</v>
      </c>
      <c r="AV60">
        <v>0</v>
      </c>
      <c r="AW60">
        <v>19.16</v>
      </c>
      <c r="AX60">
        <v>0</v>
      </c>
      <c r="AY60">
        <v>0</v>
      </c>
      <c r="AZ60">
        <v>0</v>
      </c>
      <c r="BA60">
        <v>47.9</v>
      </c>
      <c r="BB60">
        <v>28.74</v>
      </c>
      <c r="BC60">
        <v>10</v>
      </c>
      <c r="BD60">
        <v>45.03</v>
      </c>
    </row>
    <row r="61" spans="1:56">
      <c r="G61" t="s">
        <v>103</v>
      </c>
      <c r="H61" s="74">
        <v>250.92000000000002</v>
      </c>
      <c r="I61" s="47">
        <v>0</v>
      </c>
      <c r="J61" s="47">
        <v>55.99</v>
      </c>
      <c r="K61" s="47">
        <v>216.5</v>
      </c>
      <c r="L61" s="47">
        <v>26.83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38.32</v>
      </c>
      <c r="Y61">
        <v>4.79</v>
      </c>
      <c r="Z61">
        <v>28.74</v>
      </c>
      <c r="AA61">
        <v>16.29</v>
      </c>
      <c r="AB61">
        <v>0</v>
      </c>
      <c r="AC61">
        <v>5.75</v>
      </c>
      <c r="AD61">
        <v>0.77</v>
      </c>
      <c r="AE61">
        <v>0</v>
      </c>
      <c r="AF61">
        <v>0</v>
      </c>
      <c r="AG61">
        <v>0</v>
      </c>
      <c r="AH61">
        <v>14.37</v>
      </c>
      <c r="AI61">
        <v>0</v>
      </c>
      <c r="AJ61">
        <v>4.79</v>
      </c>
      <c r="AK61">
        <v>0</v>
      </c>
      <c r="AL61">
        <v>36.4</v>
      </c>
      <c r="AM61">
        <v>32</v>
      </c>
      <c r="AN61">
        <v>26.82</v>
      </c>
      <c r="AO61">
        <v>47.9</v>
      </c>
      <c r="AP61">
        <v>47.9</v>
      </c>
      <c r="AQ61">
        <v>20.12</v>
      </c>
      <c r="AR61">
        <v>36.4</v>
      </c>
      <c r="AS61">
        <v>43.11</v>
      </c>
      <c r="AT61">
        <v>14.37</v>
      </c>
      <c r="AU61">
        <v>1.47</v>
      </c>
      <c r="AV61">
        <v>0</v>
      </c>
      <c r="AW61">
        <v>19.16</v>
      </c>
      <c r="AX61">
        <v>0</v>
      </c>
      <c r="AY61">
        <v>0</v>
      </c>
      <c r="AZ61">
        <v>0</v>
      </c>
      <c r="BA61">
        <v>47.9</v>
      </c>
      <c r="BB61">
        <v>28.74</v>
      </c>
      <c r="BC61">
        <v>11.61</v>
      </c>
      <c r="BD61">
        <v>54.52</v>
      </c>
    </row>
    <row r="62" spans="1:56">
      <c r="G62" t="s">
        <v>104</v>
      </c>
      <c r="H62" s="74">
        <v>251.32</v>
      </c>
      <c r="I62" s="47">
        <v>0</v>
      </c>
      <c r="J62" s="47">
        <v>53.3</v>
      </c>
      <c r="K62" s="47">
        <v>216.5</v>
      </c>
      <c r="L62" s="47">
        <v>26.83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38.32</v>
      </c>
      <c r="Y62">
        <v>4.79</v>
      </c>
      <c r="Z62">
        <v>28.74</v>
      </c>
      <c r="AA62">
        <v>16.29</v>
      </c>
      <c r="AB62">
        <v>0</v>
      </c>
      <c r="AC62">
        <v>5.75</v>
      </c>
      <c r="AD62">
        <v>0.77</v>
      </c>
      <c r="AE62">
        <v>0</v>
      </c>
      <c r="AF62">
        <v>0</v>
      </c>
      <c r="AG62">
        <v>0</v>
      </c>
      <c r="AH62">
        <v>14.37</v>
      </c>
      <c r="AI62">
        <v>0</v>
      </c>
      <c r="AJ62">
        <v>4.79</v>
      </c>
      <c r="AK62">
        <v>0</v>
      </c>
      <c r="AL62">
        <v>36.4</v>
      </c>
      <c r="AM62">
        <v>32</v>
      </c>
      <c r="AN62">
        <v>26.82</v>
      </c>
      <c r="AO62">
        <v>47.9</v>
      </c>
      <c r="AP62">
        <v>47.9</v>
      </c>
      <c r="AQ62">
        <v>20.12</v>
      </c>
      <c r="AR62">
        <v>36.4</v>
      </c>
      <c r="AS62">
        <v>43.11</v>
      </c>
      <c r="AT62">
        <v>14.37</v>
      </c>
      <c r="AU62">
        <v>1.47</v>
      </c>
      <c r="AV62">
        <v>0</v>
      </c>
      <c r="AW62">
        <v>19.16</v>
      </c>
      <c r="AX62">
        <v>0</v>
      </c>
      <c r="AY62">
        <v>0</v>
      </c>
      <c r="AZ62">
        <v>0</v>
      </c>
      <c r="BA62">
        <v>47.9</v>
      </c>
      <c r="BB62">
        <v>28.74</v>
      </c>
      <c r="BC62">
        <v>12.01</v>
      </c>
      <c r="BD62">
        <v>51.83</v>
      </c>
    </row>
    <row r="63" spans="1:56">
      <c r="G63" t="s">
        <v>105</v>
      </c>
      <c r="H63" s="74">
        <v>248.81</v>
      </c>
      <c r="I63" s="47">
        <v>0</v>
      </c>
      <c r="J63" s="47">
        <v>49.21</v>
      </c>
      <c r="K63" s="47">
        <v>220.91000000000003</v>
      </c>
      <c r="L63" s="47">
        <v>26.83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4.41</v>
      </c>
      <c r="X63">
        <v>38.32</v>
      </c>
      <c r="Y63">
        <v>4.79</v>
      </c>
      <c r="Z63">
        <v>28.74</v>
      </c>
      <c r="AA63">
        <v>16.29</v>
      </c>
      <c r="AB63">
        <v>0</v>
      </c>
      <c r="AC63">
        <v>5.75</v>
      </c>
      <c r="AD63">
        <v>0.67</v>
      </c>
      <c r="AE63">
        <v>0</v>
      </c>
      <c r="AF63">
        <v>0</v>
      </c>
      <c r="AG63">
        <v>0</v>
      </c>
      <c r="AH63">
        <v>14.37</v>
      </c>
      <c r="AI63">
        <v>0</v>
      </c>
      <c r="AJ63">
        <v>4.79</v>
      </c>
      <c r="AK63">
        <v>0</v>
      </c>
      <c r="AL63">
        <v>36.4</v>
      </c>
      <c r="AM63">
        <v>32</v>
      </c>
      <c r="AN63">
        <v>26.82</v>
      </c>
      <c r="AO63">
        <v>47.9</v>
      </c>
      <c r="AP63">
        <v>47.9</v>
      </c>
      <c r="AQ63">
        <v>20.12</v>
      </c>
      <c r="AR63">
        <v>36.4</v>
      </c>
      <c r="AS63">
        <v>43.11</v>
      </c>
      <c r="AT63">
        <v>14.37</v>
      </c>
      <c r="AU63">
        <v>1.37</v>
      </c>
      <c r="AV63">
        <v>0</v>
      </c>
      <c r="AW63">
        <v>19.16</v>
      </c>
      <c r="AX63">
        <v>0</v>
      </c>
      <c r="AY63">
        <v>0</v>
      </c>
      <c r="AZ63">
        <v>0</v>
      </c>
      <c r="BA63">
        <v>47.9</v>
      </c>
      <c r="BB63">
        <v>28.74</v>
      </c>
      <c r="BC63">
        <v>9.6</v>
      </c>
      <c r="BD63">
        <v>47.84</v>
      </c>
    </row>
    <row r="64" spans="1:56">
      <c r="G64" t="s">
        <v>106</v>
      </c>
      <c r="H64" s="74">
        <v>248.81</v>
      </c>
      <c r="I64" s="47">
        <v>0</v>
      </c>
      <c r="J64" s="47">
        <v>45.22</v>
      </c>
      <c r="K64" s="47">
        <v>221.10000000000002</v>
      </c>
      <c r="L64" s="47">
        <v>26.83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4.5999999999999996</v>
      </c>
      <c r="X64">
        <v>38.32</v>
      </c>
      <c r="Y64">
        <v>4.79</v>
      </c>
      <c r="Z64">
        <v>28.74</v>
      </c>
      <c r="AA64">
        <v>16.29</v>
      </c>
      <c r="AB64">
        <v>0</v>
      </c>
      <c r="AC64">
        <v>5.75</v>
      </c>
      <c r="AD64">
        <v>0.67</v>
      </c>
      <c r="AE64">
        <v>0</v>
      </c>
      <c r="AF64">
        <v>0</v>
      </c>
      <c r="AG64">
        <v>0</v>
      </c>
      <c r="AH64">
        <v>14.37</v>
      </c>
      <c r="AI64">
        <v>0</v>
      </c>
      <c r="AJ64">
        <v>4.79</v>
      </c>
      <c r="AK64">
        <v>0</v>
      </c>
      <c r="AL64">
        <v>36.4</v>
      </c>
      <c r="AM64">
        <v>32</v>
      </c>
      <c r="AN64">
        <v>26.82</v>
      </c>
      <c r="AO64">
        <v>47.9</v>
      </c>
      <c r="AP64">
        <v>47.9</v>
      </c>
      <c r="AQ64">
        <v>20.12</v>
      </c>
      <c r="AR64">
        <v>36.4</v>
      </c>
      <c r="AS64">
        <v>43.11</v>
      </c>
      <c r="AT64">
        <v>14.37</v>
      </c>
      <c r="AU64">
        <v>1.37</v>
      </c>
      <c r="AV64">
        <v>0</v>
      </c>
      <c r="AW64">
        <v>19.16</v>
      </c>
      <c r="AX64">
        <v>0</v>
      </c>
      <c r="AY64">
        <v>0</v>
      </c>
      <c r="AZ64">
        <v>0</v>
      </c>
      <c r="BA64">
        <v>47.9</v>
      </c>
      <c r="BB64">
        <v>28.74</v>
      </c>
      <c r="BC64">
        <v>9.6</v>
      </c>
      <c r="BD64">
        <v>43.85</v>
      </c>
    </row>
    <row r="65" spans="7:56">
      <c r="G65" t="s">
        <v>107</v>
      </c>
      <c r="H65" s="74">
        <v>248.81</v>
      </c>
      <c r="I65" s="47">
        <v>0</v>
      </c>
      <c r="J65" s="47">
        <v>41.23</v>
      </c>
      <c r="K65" s="47">
        <v>221.39000000000004</v>
      </c>
      <c r="L65" s="47">
        <v>26.83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4.8899999999999997</v>
      </c>
      <c r="X65">
        <v>38.32</v>
      </c>
      <c r="Y65">
        <v>4.79</v>
      </c>
      <c r="Z65">
        <v>28.74</v>
      </c>
      <c r="AA65">
        <v>16.29</v>
      </c>
      <c r="AB65">
        <v>0</v>
      </c>
      <c r="AC65">
        <v>5.75</v>
      </c>
      <c r="AD65">
        <v>0.67</v>
      </c>
      <c r="AE65">
        <v>0</v>
      </c>
      <c r="AF65">
        <v>0</v>
      </c>
      <c r="AG65">
        <v>0</v>
      </c>
      <c r="AH65">
        <v>14.37</v>
      </c>
      <c r="AI65">
        <v>0</v>
      </c>
      <c r="AJ65">
        <v>4.79</v>
      </c>
      <c r="AK65">
        <v>0</v>
      </c>
      <c r="AL65">
        <v>36.4</v>
      </c>
      <c r="AM65">
        <v>32</v>
      </c>
      <c r="AN65">
        <v>26.82</v>
      </c>
      <c r="AO65">
        <v>47.9</v>
      </c>
      <c r="AP65">
        <v>47.9</v>
      </c>
      <c r="AQ65">
        <v>20.12</v>
      </c>
      <c r="AR65">
        <v>36.4</v>
      </c>
      <c r="AS65">
        <v>43.11</v>
      </c>
      <c r="AT65">
        <v>14.37</v>
      </c>
      <c r="AU65">
        <v>1.37</v>
      </c>
      <c r="AV65">
        <v>0</v>
      </c>
      <c r="AW65">
        <v>19.16</v>
      </c>
      <c r="AX65">
        <v>0</v>
      </c>
      <c r="AY65">
        <v>0</v>
      </c>
      <c r="AZ65">
        <v>0</v>
      </c>
      <c r="BA65">
        <v>47.9</v>
      </c>
      <c r="BB65">
        <v>28.74</v>
      </c>
      <c r="BC65">
        <v>9.6</v>
      </c>
      <c r="BD65">
        <v>39.86</v>
      </c>
    </row>
    <row r="66" spans="7:56">
      <c r="G66" t="s">
        <v>108</v>
      </c>
      <c r="H66" s="74">
        <v>248.81</v>
      </c>
      <c r="I66" s="47">
        <v>0</v>
      </c>
      <c r="J66" s="47">
        <v>37.239999999999995</v>
      </c>
      <c r="K66" s="47">
        <v>221.77000000000004</v>
      </c>
      <c r="L66" s="47">
        <v>26.83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5.27</v>
      </c>
      <c r="X66">
        <v>38.32</v>
      </c>
      <c r="Y66">
        <v>4.79</v>
      </c>
      <c r="Z66">
        <v>28.74</v>
      </c>
      <c r="AA66">
        <v>16.29</v>
      </c>
      <c r="AB66">
        <v>0</v>
      </c>
      <c r="AC66">
        <v>5.75</v>
      </c>
      <c r="AD66">
        <v>0.67</v>
      </c>
      <c r="AE66">
        <v>0</v>
      </c>
      <c r="AF66">
        <v>0</v>
      </c>
      <c r="AG66">
        <v>0</v>
      </c>
      <c r="AH66">
        <v>14.37</v>
      </c>
      <c r="AI66">
        <v>0</v>
      </c>
      <c r="AJ66">
        <v>4.79</v>
      </c>
      <c r="AK66">
        <v>0</v>
      </c>
      <c r="AL66">
        <v>36.4</v>
      </c>
      <c r="AM66">
        <v>32</v>
      </c>
      <c r="AN66">
        <v>26.82</v>
      </c>
      <c r="AO66">
        <v>47.9</v>
      </c>
      <c r="AP66">
        <v>47.9</v>
      </c>
      <c r="AQ66">
        <v>20.12</v>
      </c>
      <c r="AR66">
        <v>36.4</v>
      </c>
      <c r="AS66">
        <v>43.11</v>
      </c>
      <c r="AT66">
        <v>14.37</v>
      </c>
      <c r="AU66">
        <v>1.37</v>
      </c>
      <c r="AV66">
        <v>0</v>
      </c>
      <c r="AW66">
        <v>19.16</v>
      </c>
      <c r="AX66">
        <v>0</v>
      </c>
      <c r="AY66">
        <v>0</v>
      </c>
      <c r="AZ66">
        <v>0</v>
      </c>
      <c r="BA66">
        <v>47.9</v>
      </c>
      <c r="BB66">
        <v>28.74</v>
      </c>
      <c r="BC66">
        <v>9.6</v>
      </c>
      <c r="BD66">
        <v>35.869999999999997</v>
      </c>
    </row>
    <row r="67" spans="7:56">
      <c r="G67" t="s">
        <v>109</v>
      </c>
      <c r="H67" s="74">
        <v>247.02</v>
      </c>
      <c r="I67" s="47">
        <v>0</v>
      </c>
      <c r="J67" s="47">
        <v>32.56</v>
      </c>
      <c r="K67" s="47">
        <v>220.81</v>
      </c>
      <c r="L67" s="47">
        <v>24.91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4.3099999999999996</v>
      </c>
      <c r="X67">
        <v>38.32</v>
      </c>
      <c r="Y67">
        <v>2.87</v>
      </c>
      <c r="Z67">
        <v>28.74</v>
      </c>
      <c r="AA67">
        <v>16.29</v>
      </c>
      <c r="AB67">
        <v>0</v>
      </c>
      <c r="AC67">
        <v>5.75</v>
      </c>
      <c r="AD67">
        <v>0.48</v>
      </c>
      <c r="AE67">
        <v>0</v>
      </c>
      <c r="AF67">
        <v>0</v>
      </c>
      <c r="AG67">
        <v>0</v>
      </c>
      <c r="AH67">
        <v>14.37</v>
      </c>
      <c r="AI67">
        <v>0</v>
      </c>
      <c r="AJ67">
        <v>4.79</v>
      </c>
      <c r="AK67">
        <v>0</v>
      </c>
      <c r="AL67">
        <v>36.4</v>
      </c>
      <c r="AM67">
        <v>32</v>
      </c>
      <c r="AN67">
        <v>26.82</v>
      </c>
      <c r="AO67">
        <v>47.9</v>
      </c>
      <c r="AP67">
        <v>47.9</v>
      </c>
      <c r="AQ67">
        <v>20.12</v>
      </c>
      <c r="AR67">
        <v>36.4</v>
      </c>
      <c r="AS67">
        <v>43.11</v>
      </c>
      <c r="AT67">
        <v>14.37</v>
      </c>
      <c r="AU67">
        <v>1.47</v>
      </c>
      <c r="AV67">
        <v>0</v>
      </c>
      <c r="AW67">
        <v>19.16</v>
      </c>
      <c r="AX67">
        <v>0</v>
      </c>
      <c r="AY67">
        <v>0</v>
      </c>
      <c r="AZ67">
        <v>0</v>
      </c>
      <c r="BA67">
        <v>47.9</v>
      </c>
      <c r="BB67">
        <v>28.74</v>
      </c>
      <c r="BC67">
        <v>8</v>
      </c>
      <c r="BD67">
        <v>31.09</v>
      </c>
    </row>
    <row r="68" spans="7:56">
      <c r="G68" t="s">
        <v>110</v>
      </c>
      <c r="H68" s="74">
        <v>247.02</v>
      </c>
      <c r="I68" s="47">
        <v>0</v>
      </c>
      <c r="J68" s="47">
        <v>27.79</v>
      </c>
      <c r="K68" s="47">
        <v>218.8</v>
      </c>
      <c r="L68" s="47">
        <v>24.91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9.68</v>
      </c>
      <c r="X68">
        <v>30.94</v>
      </c>
      <c r="Y68">
        <v>2.87</v>
      </c>
      <c r="Z68">
        <v>28.74</v>
      </c>
      <c r="AA68">
        <v>16.29</v>
      </c>
      <c r="AB68">
        <v>0</v>
      </c>
      <c r="AC68">
        <v>5.75</v>
      </c>
      <c r="AD68">
        <v>0.48</v>
      </c>
      <c r="AE68">
        <v>0</v>
      </c>
      <c r="AF68">
        <v>0</v>
      </c>
      <c r="AG68">
        <v>0</v>
      </c>
      <c r="AH68">
        <v>14.37</v>
      </c>
      <c r="AI68">
        <v>0</v>
      </c>
      <c r="AJ68">
        <v>4.79</v>
      </c>
      <c r="AK68">
        <v>0</v>
      </c>
      <c r="AL68">
        <v>36.4</v>
      </c>
      <c r="AM68">
        <v>32</v>
      </c>
      <c r="AN68">
        <v>26.82</v>
      </c>
      <c r="AO68">
        <v>47.9</v>
      </c>
      <c r="AP68">
        <v>47.9</v>
      </c>
      <c r="AQ68">
        <v>20.12</v>
      </c>
      <c r="AR68">
        <v>36.4</v>
      </c>
      <c r="AS68">
        <v>43.11</v>
      </c>
      <c r="AT68">
        <v>14.37</v>
      </c>
      <c r="AU68">
        <v>1.47</v>
      </c>
      <c r="AV68">
        <v>0</v>
      </c>
      <c r="AW68">
        <v>19.16</v>
      </c>
      <c r="AX68">
        <v>0</v>
      </c>
      <c r="AY68">
        <v>0</v>
      </c>
      <c r="AZ68">
        <v>0</v>
      </c>
      <c r="BA68">
        <v>47.9</v>
      </c>
      <c r="BB68">
        <v>28.74</v>
      </c>
      <c r="BC68">
        <v>8</v>
      </c>
      <c r="BD68">
        <v>26.32</v>
      </c>
    </row>
    <row r="69" spans="7:56">
      <c r="G69" t="s">
        <v>111</v>
      </c>
      <c r="H69" s="74">
        <v>247.02</v>
      </c>
      <c r="I69" s="47">
        <v>0</v>
      </c>
      <c r="J69" s="47">
        <v>23.009999999999998</v>
      </c>
      <c r="K69" s="47">
        <v>214.68</v>
      </c>
      <c r="L69" s="47">
        <v>24.91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12.93</v>
      </c>
      <c r="X69">
        <v>23.57</v>
      </c>
      <c r="Y69">
        <v>2.87</v>
      </c>
      <c r="Z69">
        <v>28.74</v>
      </c>
      <c r="AA69">
        <v>16.29</v>
      </c>
      <c r="AB69">
        <v>0</v>
      </c>
      <c r="AC69">
        <v>5.75</v>
      </c>
      <c r="AD69">
        <v>0.48</v>
      </c>
      <c r="AE69">
        <v>0</v>
      </c>
      <c r="AF69">
        <v>0</v>
      </c>
      <c r="AG69">
        <v>0</v>
      </c>
      <c r="AH69">
        <v>14.37</v>
      </c>
      <c r="AI69">
        <v>0</v>
      </c>
      <c r="AJ69">
        <v>4.79</v>
      </c>
      <c r="AK69">
        <v>0</v>
      </c>
      <c r="AL69">
        <v>36.4</v>
      </c>
      <c r="AM69">
        <v>32</v>
      </c>
      <c r="AN69">
        <v>26.82</v>
      </c>
      <c r="AO69">
        <v>47.9</v>
      </c>
      <c r="AP69">
        <v>47.9</v>
      </c>
      <c r="AQ69">
        <v>20.12</v>
      </c>
      <c r="AR69">
        <v>36.4</v>
      </c>
      <c r="AS69">
        <v>43.11</v>
      </c>
      <c r="AT69">
        <v>14.37</v>
      </c>
      <c r="AU69">
        <v>1.47</v>
      </c>
      <c r="AV69">
        <v>0</v>
      </c>
      <c r="AW69">
        <v>19.16</v>
      </c>
      <c r="AX69">
        <v>0</v>
      </c>
      <c r="AY69">
        <v>0</v>
      </c>
      <c r="AZ69">
        <v>0</v>
      </c>
      <c r="BA69">
        <v>47.9</v>
      </c>
      <c r="BB69">
        <v>28.74</v>
      </c>
      <c r="BC69">
        <v>8</v>
      </c>
      <c r="BD69">
        <v>21.54</v>
      </c>
    </row>
    <row r="70" spans="7:56">
      <c r="G70" t="s">
        <v>112</v>
      </c>
      <c r="H70" s="74">
        <v>247.02</v>
      </c>
      <c r="I70" s="47">
        <v>0</v>
      </c>
      <c r="J70" s="47">
        <v>18.239999999999998</v>
      </c>
      <c r="K70" s="47">
        <v>173.39</v>
      </c>
      <c r="L70" s="47">
        <v>24.91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2.87</v>
      </c>
      <c r="Z70">
        <v>28.74</v>
      </c>
      <c r="AA70">
        <v>16.29</v>
      </c>
      <c r="AB70">
        <v>0</v>
      </c>
      <c r="AC70">
        <v>5.75</v>
      </c>
      <c r="AD70">
        <v>0.48</v>
      </c>
      <c r="AE70">
        <v>0</v>
      </c>
      <c r="AF70">
        <v>0</v>
      </c>
      <c r="AG70">
        <v>0</v>
      </c>
      <c r="AH70">
        <v>14.37</v>
      </c>
      <c r="AI70">
        <v>0</v>
      </c>
      <c r="AJ70">
        <v>0</v>
      </c>
      <c r="AK70">
        <v>0</v>
      </c>
      <c r="AL70">
        <v>36.4</v>
      </c>
      <c r="AM70">
        <v>32</v>
      </c>
      <c r="AN70">
        <v>26.82</v>
      </c>
      <c r="AO70">
        <v>47.9</v>
      </c>
      <c r="AP70">
        <v>47.9</v>
      </c>
      <c r="AQ70">
        <v>20.12</v>
      </c>
      <c r="AR70">
        <v>36.4</v>
      </c>
      <c r="AS70">
        <v>43.11</v>
      </c>
      <c r="AT70">
        <v>14.37</v>
      </c>
      <c r="AU70">
        <v>1.47</v>
      </c>
      <c r="AV70">
        <v>0</v>
      </c>
      <c r="AW70">
        <v>19.16</v>
      </c>
      <c r="AX70">
        <v>0</v>
      </c>
      <c r="AY70">
        <v>0</v>
      </c>
      <c r="AZ70">
        <v>0</v>
      </c>
      <c r="BA70">
        <v>47.9</v>
      </c>
      <c r="BB70">
        <v>28.74</v>
      </c>
      <c r="BC70">
        <v>8</v>
      </c>
      <c r="BD70">
        <v>16.77</v>
      </c>
    </row>
    <row r="71" spans="7:56">
      <c r="G71" t="s">
        <v>113</v>
      </c>
      <c r="H71" s="74">
        <v>247.02</v>
      </c>
      <c r="I71" s="47">
        <v>0</v>
      </c>
      <c r="J71" s="47">
        <v>14.47</v>
      </c>
      <c r="K71" s="47">
        <v>173.39</v>
      </c>
      <c r="L71" s="47">
        <v>23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0.96</v>
      </c>
      <c r="Z71">
        <v>28.74</v>
      </c>
      <c r="AA71">
        <v>16.29</v>
      </c>
      <c r="AB71">
        <v>0</v>
      </c>
      <c r="AC71">
        <v>5.75</v>
      </c>
      <c r="AD71">
        <v>0.48</v>
      </c>
      <c r="AE71">
        <v>0</v>
      </c>
      <c r="AF71">
        <v>0</v>
      </c>
      <c r="AG71">
        <v>0</v>
      </c>
      <c r="AH71">
        <v>14.37</v>
      </c>
      <c r="AI71">
        <v>0</v>
      </c>
      <c r="AJ71">
        <v>0</v>
      </c>
      <c r="AK71">
        <v>0</v>
      </c>
      <c r="AL71">
        <v>36.4</v>
      </c>
      <c r="AM71">
        <v>32</v>
      </c>
      <c r="AN71">
        <v>26.82</v>
      </c>
      <c r="AO71">
        <v>47.9</v>
      </c>
      <c r="AP71">
        <v>47.9</v>
      </c>
      <c r="AQ71">
        <v>20.12</v>
      </c>
      <c r="AR71">
        <v>36.4</v>
      </c>
      <c r="AS71">
        <v>43.11</v>
      </c>
      <c r="AT71">
        <v>14.37</v>
      </c>
      <c r="AU71">
        <v>1.47</v>
      </c>
      <c r="AV71">
        <v>0</v>
      </c>
      <c r="AW71">
        <v>19.16</v>
      </c>
      <c r="AX71">
        <v>0</v>
      </c>
      <c r="AY71">
        <v>0</v>
      </c>
      <c r="AZ71">
        <v>0</v>
      </c>
      <c r="BA71">
        <v>47.9</v>
      </c>
      <c r="BB71">
        <v>28.74</v>
      </c>
      <c r="BC71">
        <v>8</v>
      </c>
      <c r="BD71">
        <v>13</v>
      </c>
    </row>
    <row r="72" spans="7:56">
      <c r="G72" t="s">
        <v>114</v>
      </c>
      <c r="H72" s="74">
        <v>247.02</v>
      </c>
      <c r="I72" s="47">
        <v>0</v>
      </c>
      <c r="J72" s="47">
        <v>10.700000000000001</v>
      </c>
      <c r="K72" s="47">
        <v>173.39</v>
      </c>
      <c r="L72" s="47">
        <v>23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0.96</v>
      </c>
      <c r="Z72">
        <v>28.74</v>
      </c>
      <c r="AA72">
        <v>16.29</v>
      </c>
      <c r="AB72">
        <v>0</v>
      </c>
      <c r="AC72">
        <v>5.75</v>
      </c>
      <c r="AD72">
        <v>0.48</v>
      </c>
      <c r="AE72">
        <v>0</v>
      </c>
      <c r="AF72">
        <v>0</v>
      </c>
      <c r="AG72">
        <v>0</v>
      </c>
      <c r="AH72">
        <v>14.37</v>
      </c>
      <c r="AI72">
        <v>0</v>
      </c>
      <c r="AJ72">
        <v>0</v>
      </c>
      <c r="AK72">
        <v>0</v>
      </c>
      <c r="AL72">
        <v>36.4</v>
      </c>
      <c r="AM72">
        <v>32</v>
      </c>
      <c r="AN72">
        <v>26.82</v>
      </c>
      <c r="AO72">
        <v>47.9</v>
      </c>
      <c r="AP72">
        <v>47.9</v>
      </c>
      <c r="AQ72">
        <v>20.12</v>
      </c>
      <c r="AR72">
        <v>36.4</v>
      </c>
      <c r="AS72">
        <v>43.11</v>
      </c>
      <c r="AT72">
        <v>14.37</v>
      </c>
      <c r="AU72">
        <v>1.47</v>
      </c>
      <c r="AV72">
        <v>0</v>
      </c>
      <c r="AW72">
        <v>19.16</v>
      </c>
      <c r="AX72">
        <v>0</v>
      </c>
      <c r="AY72">
        <v>0</v>
      </c>
      <c r="AZ72">
        <v>0</v>
      </c>
      <c r="BA72">
        <v>47.9</v>
      </c>
      <c r="BB72">
        <v>28.74</v>
      </c>
      <c r="BC72">
        <v>8</v>
      </c>
      <c r="BD72">
        <v>9.23</v>
      </c>
    </row>
    <row r="73" spans="7:56">
      <c r="G73" t="s">
        <v>115</v>
      </c>
      <c r="H73" s="74">
        <v>247.02</v>
      </c>
      <c r="I73" s="47">
        <v>0</v>
      </c>
      <c r="J73" s="47">
        <v>6.9399999999999995</v>
      </c>
      <c r="K73" s="47">
        <v>173.39</v>
      </c>
      <c r="L73" s="47">
        <v>23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0.96</v>
      </c>
      <c r="Z73">
        <v>28.74</v>
      </c>
      <c r="AA73">
        <v>16.29</v>
      </c>
      <c r="AB73">
        <v>0</v>
      </c>
      <c r="AC73">
        <v>5.75</v>
      </c>
      <c r="AD73">
        <v>0.48</v>
      </c>
      <c r="AE73">
        <v>0</v>
      </c>
      <c r="AF73">
        <v>0</v>
      </c>
      <c r="AG73">
        <v>0</v>
      </c>
      <c r="AH73">
        <v>14.37</v>
      </c>
      <c r="AI73">
        <v>0</v>
      </c>
      <c r="AJ73">
        <v>0</v>
      </c>
      <c r="AK73">
        <v>0</v>
      </c>
      <c r="AL73">
        <v>36.4</v>
      </c>
      <c r="AM73">
        <v>31</v>
      </c>
      <c r="AN73">
        <v>26.82</v>
      </c>
      <c r="AO73">
        <v>47.9</v>
      </c>
      <c r="AP73">
        <v>47.9</v>
      </c>
      <c r="AQ73">
        <v>20.12</v>
      </c>
      <c r="AR73">
        <v>36.4</v>
      </c>
      <c r="AS73">
        <v>43.11</v>
      </c>
      <c r="AT73">
        <v>14.37</v>
      </c>
      <c r="AU73">
        <v>1.47</v>
      </c>
      <c r="AV73">
        <v>0</v>
      </c>
      <c r="AW73">
        <v>19.16</v>
      </c>
      <c r="AX73">
        <v>0</v>
      </c>
      <c r="AY73">
        <v>0</v>
      </c>
      <c r="AZ73">
        <v>0</v>
      </c>
      <c r="BA73">
        <v>47.9</v>
      </c>
      <c r="BB73">
        <v>28.74</v>
      </c>
      <c r="BC73">
        <v>8</v>
      </c>
      <c r="BD73">
        <v>5.47</v>
      </c>
    </row>
    <row r="74" spans="7:56">
      <c r="G74" t="s">
        <v>116</v>
      </c>
      <c r="H74" s="74">
        <v>247.02</v>
      </c>
      <c r="I74" s="47">
        <v>0</v>
      </c>
      <c r="J74" s="47">
        <v>3.17</v>
      </c>
      <c r="K74" s="47">
        <v>173.39</v>
      </c>
      <c r="L74" s="47">
        <v>23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0.96</v>
      </c>
      <c r="Z74">
        <v>28.74</v>
      </c>
      <c r="AA74">
        <v>16.29</v>
      </c>
      <c r="AB74">
        <v>0</v>
      </c>
      <c r="AC74">
        <v>5.75</v>
      </c>
      <c r="AD74">
        <v>0.48</v>
      </c>
      <c r="AE74">
        <v>0</v>
      </c>
      <c r="AF74">
        <v>0</v>
      </c>
      <c r="AG74">
        <v>0</v>
      </c>
      <c r="AH74">
        <v>14.37</v>
      </c>
      <c r="AI74">
        <v>0</v>
      </c>
      <c r="AJ74">
        <v>0</v>
      </c>
      <c r="AK74">
        <v>0</v>
      </c>
      <c r="AL74">
        <v>36.4</v>
      </c>
      <c r="AM74">
        <v>31</v>
      </c>
      <c r="AN74">
        <v>26.82</v>
      </c>
      <c r="AO74">
        <v>47.9</v>
      </c>
      <c r="AP74">
        <v>47.9</v>
      </c>
      <c r="AQ74">
        <v>20.12</v>
      </c>
      <c r="AR74">
        <v>36.4</v>
      </c>
      <c r="AS74">
        <v>43.11</v>
      </c>
      <c r="AT74">
        <v>14.37</v>
      </c>
      <c r="AU74">
        <v>1.47</v>
      </c>
      <c r="AV74">
        <v>0</v>
      </c>
      <c r="AW74">
        <v>19.16</v>
      </c>
      <c r="AX74">
        <v>0</v>
      </c>
      <c r="AY74">
        <v>0</v>
      </c>
      <c r="AZ74">
        <v>0</v>
      </c>
      <c r="BA74">
        <v>47.9</v>
      </c>
      <c r="BB74">
        <v>28.74</v>
      </c>
      <c r="BC74">
        <v>8</v>
      </c>
      <c r="BD74">
        <v>1.7</v>
      </c>
    </row>
    <row r="75" spans="7:56">
      <c r="G75" t="s">
        <v>117</v>
      </c>
      <c r="H75" s="74">
        <v>247.02</v>
      </c>
      <c r="I75" s="47">
        <v>0</v>
      </c>
      <c r="J75" s="47">
        <v>2.4299999999999997</v>
      </c>
      <c r="K75" s="47">
        <v>173.39</v>
      </c>
      <c r="L75" s="47">
        <v>22.04</v>
      </c>
      <c r="M75" s="75">
        <v>0</v>
      </c>
      <c r="N75" s="74">
        <v>86.22</v>
      </c>
      <c r="O75" s="47">
        <v>114.96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28.74</v>
      </c>
      <c r="AA75">
        <v>16.29</v>
      </c>
      <c r="AB75">
        <v>38.32</v>
      </c>
      <c r="AC75">
        <v>5.75</v>
      </c>
      <c r="AD75">
        <v>0.48</v>
      </c>
      <c r="AE75">
        <v>0</v>
      </c>
      <c r="AF75">
        <v>0</v>
      </c>
      <c r="AG75">
        <v>0</v>
      </c>
      <c r="AH75">
        <v>14.37</v>
      </c>
      <c r="AI75">
        <v>0</v>
      </c>
      <c r="AJ75">
        <v>0</v>
      </c>
      <c r="AK75">
        <v>0</v>
      </c>
      <c r="AL75">
        <v>36.4</v>
      </c>
      <c r="AM75">
        <v>31</v>
      </c>
      <c r="AN75">
        <v>26.82</v>
      </c>
      <c r="AO75">
        <v>47.9</v>
      </c>
      <c r="AP75">
        <v>47.9</v>
      </c>
      <c r="AQ75">
        <v>20.12</v>
      </c>
      <c r="AR75">
        <v>36.4</v>
      </c>
      <c r="AS75">
        <v>43.11</v>
      </c>
      <c r="AT75">
        <v>14.37</v>
      </c>
      <c r="AU75">
        <v>1.47</v>
      </c>
      <c r="AV75">
        <v>47.9</v>
      </c>
      <c r="AW75">
        <v>19.16</v>
      </c>
      <c r="AX75">
        <v>38.32</v>
      </c>
      <c r="AY75">
        <v>28.74</v>
      </c>
      <c r="AZ75">
        <v>47.9</v>
      </c>
      <c r="BA75">
        <v>47.9</v>
      </c>
      <c r="BB75">
        <v>28.74</v>
      </c>
      <c r="BC75">
        <v>8</v>
      </c>
      <c r="BD75">
        <v>0.96</v>
      </c>
    </row>
    <row r="76" spans="7:56">
      <c r="G76" t="s">
        <v>118</v>
      </c>
      <c r="H76" s="74">
        <v>247.02</v>
      </c>
      <c r="I76" s="47">
        <v>0</v>
      </c>
      <c r="J76" s="47">
        <v>1.89</v>
      </c>
      <c r="K76" s="47">
        <v>173.39</v>
      </c>
      <c r="L76" s="47">
        <v>22.04</v>
      </c>
      <c r="M76" s="75">
        <v>0</v>
      </c>
      <c r="N76" s="74">
        <v>86.22</v>
      </c>
      <c r="O76" s="47">
        <v>114.96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28.74</v>
      </c>
      <c r="AA76">
        <v>16.29</v>
      </c>
      <c r="AB76">
        <v>38.32</v>
      </c>
      <c r="AC76">
        <v>5.75</v>
      </c>
      <c r="AD76">
        <v>0.48</v>
      </c>
      <c r="AE76">
        <v>0</v>
      </c>
      <c r="AF76">
        <v>0</v>
      </c>
      <c r="AG76">
        <v>0</v>
      </c>
      <c r="AH76">
        <v>14.37</v>
      </c>
      <c r="AI76">
        <v>0</v>
      </c>
      <c r="AJ76">
        <v>0</v>
      </c>
      <c r="AK76">
        <v>0</v>
      </c>
      <c r="AL76">
        <v>36.4</v>
      </c>
      <c r="AM76">
        <v>31</v>
      </c>
      <c r="AN76">
        <v>26.82</v>
      </c>
      <c r="AO76">
        <v>47.9</v>
      </c>
      <c r="AP76">
        <v>47.9</v>
      </c>
      <c r="AQ76">
        <v>20.12</v>
      </c>
      <c r="AR76">
        <v>36.4</v>
      </c>
      <c r="AS76">
        <v>43.11</v>
      </c>
      <c r="AT76">
        <v>14.37</v>
      </c>
      <c r="AU76">
        <v>1.47</v>
      </c>
      <c r="AV76">
        <v>47.9</v>
      </c>
      <c r="AW76">
        <v>19.16</v>
      </c>
      <c r="AX76">
        <v>38.32</v>
      </c>
      <c r="AY76">
        <v>28.74</v>
      </c>
      <c r="AZ76">
        <v>47.9</v>
      </c>
      <c r="BA76">
        <v>47.9</v>
      </c>
      <c r="BB76">
        <v>28.74</v>
      </c>
      <c r="BC76">
        <v>8</v>
      </c>
      <c r="BD76">
        <v>0.42</v>
      </c>
    </row>
    <row r="77" spans="7:56">
      <c r="G77" t="s">
        <v>119</v>
      </c>
      <c r="H77" s="74">
        <v>251.43</v>
      </c>
      <c r="I77" s="47">
        <v>0</v>
      </c>
      <c r="J77" s="47">
        <v>1.47</v>
      </c>
      <c r="K77" s="47">
        <v>173.39</v>
      </c>
      <c r="L77" s="47">
        <v>22.04</v>
      </c>
      <c r="M77" s="75">
        <v>0</v>
      </c>
      <c r="N77" s="74">
        <v>86.22</v>
      </c>
      <c r="O77" s="47">
        <v>114.96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28.74</v>
      </c>
      <c r="AA77">
        <v>16.29</v>
      </c>
      <c r="AB77">
        <v>38.32</v>
      </c>
      <c r="AC77">
        <v>5.75</v>
      </c>
      <c r="AD77">
        <v>0.48</v>
      </c>
      <c r="AE77">
        <v>0</v>
      </c>
      <c r="AF77">
        <v>0</v>
      </c>
      <c r="AG77">
        <v>0</v>
      </c>
      <c r="AH77">
        <v>14.37</v>
      </c>
      <c r="AI77">
        <v>0</v>
      </c>
      <c r="AJ77">
        <v>0</v>
      </c>
      <c r="AK77">
        <v>0</v>
      </c>
      <c r="AL77">
        <v>36.4</v>
      </c>
      <c r="AM77">
        <v>31</v>
      </c>
      <c r="AN77">
        <v>26.82</v>
      </c>
      <c r="AO77">
        <v>47.9</v>
      </c>
      <c r="AP77">
        <v>47.9</v>
      </c>
      <c r="AQ77">
        <v>20.12</v>
      </c>
      <c r="AR77">
        <v>36.4</v>
      </c>
      <c r="AS77">
        <v>43.11</v>
      </c>
      <c r="AT77">
        <v>14.37</v>
      </c>
      <c r="AU77">
        <v>1.47</v>
      </c>
      <c r="AV77">
        <v>47.9</v>
      </c>
      <c r="AW77">
        <v>19.16</v>
      </c>
      <c r="AX77">
        <v>38.32</v>
      </c>
      <c r="AY77">
        <v>28.74</v>
      </c>
      <c r="AZ77">
        <v>47.9</v>
      </c>
      <c r="BA77">
        <v>47.9</v>
      </c>
      <c r="BB77">
        <v>28.74</v>
      </c>
      <c r="BC77">
        <v>12.41</v>
      </c>
      <c r="BD77">
        <v>0</v>
      </c>
    </row>
    <row r="78" spans="7:56">
      <c r="G78" t="s">
        <v>120</v>
      </c>
      <c r="H78" s="74">
        <v>251.63</v>
      </c>
      <c r="I78" s="47">
        <v>0</v>
      </c>
      <c r="J78" s="47">
        <v>1.47</v>
      </c>
      <c r="K78" s="47">
        <v>173.39</v>
      </c>
      <c r="L78" s="47">
        <v>22.04</v>
      </c>
      <c r="M78" s="75">
        <v>0</v>
      </c>
      <c r="N78" s="74">
        <v>86.22</v>
      </c>
      <c r="O78" s="47">
        <v>114.96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28.74</v>
      </c>
      <c r="AA78">
        <v>16.29</v>
      </c>
      <c r="AB78">
        <v>38.32</v>
      </c>
      <c r="AC78">
        <v>5.75</v>
      </c>
      <c r="AD78">
        <v>0.48</v>
      </c>
      <c r="AE78">
        <v>0</v>
      </c>
      <c r="AF78">
        <v>0</v>
      </c>
      <c r="AG78">
        <v>0</v>
      </c>
      <c r="AH78">
        <v>14.37</v>
      </c>
      <c r="AI78">
        <v>0</v>
      </c>
      <c r="AJ78">
        <v>0</v>
      </c>
      <c r="AK78">
        <v>0</v>
      </c>
      <c r="AL78">
        <v>36.4</v>
      </c>
      <c r="AM78">
        <v>31</v>
      </c>
      <c r="AN78">
        <v>26.82</v>
      </c>
      <c r="AO78">
        <v>47.9</v>
      </c>
      <c r="AP78">
        <v>47.9</v>
      </c>
      <c r="AQ78">
        <v>20.12</v>
      </c>
      <c r="AR78">
        <v>36.4</v>
      </c>
      <c r="AS78">
        <v>43.11</v>
      </c>
      <c r="AT78">
        <v>14.37</v>
      </c>
      <c r="AU78">
        <v>1.47</v>
      </c>
      <c r="AV78">
        <v>47.9</v>
      </c>
      <c r="AW78">
        <v>19.16</v>
      </c>
      <c r="AX78">
        <v>38.32</v>
      </c>
      <c r="AY78">
        <v>28.74</v>
      </c>
      <c r="AZ78">
        <v>47.9</v>
      </c>
      <c r="BA78">
        <v>47.9</v>
      </c>
      <c r="BB78">
        <v>28.74</v>
      </c>
      <c r="BC78">
        <v>12.61</v>
      </c>
      <c r="BD78">
        <v>0</v>
      </c>
    </row>
    <row r="79" spans="7:56">
      <c r="G79" t="s">
        <v>121</v>
      </c>
      <c r="H79" s="74">
        <v>262.32</v>
      </c>
      <c r="I79" s="47">
        <v>0</v>
      </c>
      <c r="J79" s="47">
        <v>1.37</v>
      </c>
      <c r="K79" s="47">
        <v>173.39</v>
      </c>
      <c r="L79" s="47">
        <v>22.04</v>
      </c>
      <c r="M79" s="75">
        <v>0</v>
      </c>
      <c r="N79" s="74">
        <v>86.22</v>
      </c>
      <c r="O79" s="47">
        <v>114.96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28.74</v>
      </c>
      <c r="AA79">
        <v>16.29</v>
      </c>
      <c r="AB79">
        <v>38.32</v>
      </c>
      <c r="AC79">
        <v>5.75</v>
      </c>
      <c r="AD79">
        <v>0.56999999999999995</v>
      </c>
      <c r="AE79">
        <v>0</v>
      </c>
      <c r="AF79">
        <v>0</v>
      </c>
      <c r="AG79">
        <v>0</v>
      </c>
      <c r="AH79">
        <v>14.37</v>
      </c>
      <c r="AI79">
        <v>0</v>
      </c>
      <c r="AJ79">
        <v>0</v>
      </c>
      <c r="AK79">
        <v>0</v>
      </c>
      <c r="AL79">
        <v>36.4</v>
      </c>
      <c r="AM79">
        <v>31</v>
      </c>
      <c r="AN79">
        <v>26.82</v>
      </c>
      <c r="AO79">
        <v>47.9</v>
      </c>
      <c r="AP79">
        <v>47.9</v>
      </c>
      <c r="AQ79">
        <v>20.12</v>
      </c>
      <c r="AR79">
        <v>36.4</v>
      </c>
      <c r="AS79">
        <v>43.11</v>
      </c>
      <c r="AT79">
        <v>14.37</v>
      </c>
      <c r="AU79">
        <v>1.37</v>
      </c>
      <c r="AV79">
        <v>47.9</v>
      </c>
      <c r="AW79">
        <v>19.16</v>
      </c>
      <c r="AX79">
        <v>38.32</v>
      </c>
      <c r="AY79">
        <v>28.74</v>
      </c>
      <c r="AZ79">
        <v>47.9</v>
      </c>
      <c r="BA79">
        <v>47.9</v>
      </c>
      <c r="BB79">
        <v>28.74</v>
      </c>
      <c r="BC79">
        <v>23.21</v>
      </c>
      <c r="BD79">
        <v>0</v>
      </c>
    </row>
    <row r="80" spans="7:56">
      <c r="G80" t="s">
        <v>122</v>
      </c>
      <c r="H80" s="74">
        <v>262.32</v>
      </c>
      <c r="I80" s="47">
        <v>0</v>
      </c>
      <c r="J80" s="47">
        <v>1.37</v>
      </c>
      <c r="K80" s="47">
        <v>173.39</v>
      </c>
      <c r="L80" s="47">
        <v>22.04</v>
      </c>
      <c r="M80" s="75">
        <v>0</v>
      </c>
      <c r="N80" s="74">
        <v>86.22</v>
      </c>
      <c r="O80" s="47">
        <v>114.96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28.74</v>
      </c>
      <c r="AA80">
        <v>16.29</v>
      </c>
      <c r="AB80">
        <v>38.32</v>
      </c>
      <c r="AC80">
        <v>5.75</v>
      </c>
      <c r="AD80">
        <v>0.56999999999999995</v>
      </c>
      <c r="AE80">
        <v>0</v>
      </c>
      <c r="AF80">
        <v>0</v>
      </c>
      <c r="AG80">
        <v>0</v>
      </c>
      <c r="AH80">
        <v>14.37</v>
      </c>
      <c r="AI80">
        <v>0</v>
      </c>
      <c r="AJ80">
        <v>0</v>
      </c>
      <c r="AK80">
        <v>0</v>
      </c>
      <c r="AL80">
        <v>36.4</v>
      </c>
      <c r="AM80">
        <v>31</v>
      </c>
      <c r="AN80">
        <v>26.82</v>
      </c>
      <c r="AO80">
        <v>47.9</v>
      </c>
      <c r="AP80">
        <v>47.9</v>
      </c>
      <c r="AQ80">
        <v>20.12</v>
      </c>
      <c r="AR80">
        <v>36.4</v>
      </c>
      <c r="AS80">
        <v>43.11</v>
      </c>
      <c r="AT80">
        <v>14.37</v>
      </c>
      <c r="AU80">
        <v>1.37</v>
      </c>
      <c r="AV80">
        <v>47.9</v>
      </c>
      <c r="AW80">
        <v>19.16</v>
      </c>
      <c r="AX80">
        <v>38.32</v>
      </c>
      <c r="AY80">
        <v>28.74</v>
      </c>
      <c r="AZ80">
        <v>47.9</v>
      </c>
      <c r="BA80">
        <v>47.9</v>
      </c>
      <c r="BB80">
        <v>28.74</v>
      </c>
      <c r="BC80">
        <v>23.21</v>
      </c>
      <c r="BD80">
        <v>0</v>
      </c>
    </row>
    <row r="81" spans="7:56">
      <c r="G81" t="s">
        <v>123</v>
      </c>
      <c r="H81" s="74">
        <v>266.32</v>
      </c>
      <c r="I81" s="47">
        <v>0</v>
      </c>
      <c r="J81" s="47">
        <v>1.37</v>
      </c>
      <c r="K81" s="47">
        <v>173.39</v>
      </c>
      <c r="L81" s="47">
        <v>22.04</v>
      </c>
      <c r="M81" s="75">
        <v>0</v>
      </c>
      <c r="N81" s="74">
        <v>86.22</v>
      </c>
      <c r="O81" s="47">
        <v>114.96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28.74</v>
      </c>
      <c r="AA81">
        <v>16.29</v>
      </c>
      <c r="AB81">
        <v>38.32</v>
      </c>
      <c r="AC81">
        <v>5.75</v>
      </c>
      <c r="AD81">
        <v>0.56999999999999995</v>
      </c>
      <c r="AE81">
        <v>0</v>
      </c>
      <c r="AF81">
        <v>0</v>
      </c>
      <c r="AG81">
        <v>0</v>
      </c>
      <c r="AH81">
        <v>14.37</v>
      </c>
      <c r="AI81">
        <v>0</v>
      </c>
      <c r="AJ81">
        <v>0</v>
      </c>
      <c r="AK81">
        <v>0</v>
      </c>
      <c r="AL81">
        <v>36.4</v>
      </c>
      <c r="AM81">
        <v>31</v>
      </c>
      <c r="AN81">
        <v>26.82</v>
      </c>
      <c r="AO81">
        <v>47.9</v>
      </c>
      <c r="AP81">
        <v>47.9</v>
      </c>
      <c r="AQ81">
        <v>20.12</v>
      </c>
      <c r="AR81">
        <v>36.4</v>
      </c>
      <c r="AS81">
        <v>43.11</v>
      </c>
      <c r="AT81">
        <v>14.37</v>
      </c>
      <c r="AU81">
        <v>1.37</v>
      </c>
      <c r="AV81">
        <v>47.9</v>
      </c>
      <c r="AW81">
        <v>19.16</v>
      </c>
      <c r="AX81">
        <v>38.32</v>
      </c>
      <c r="AY81">
        <v>28.74</v>
      </c>
      <c r="AZ81">
        <v>47.9</v>
      </c>
      <c r="BA81">
        <v>47.9</v>
      </c>
      <c r="BB81">
        <v>28.74</v>
      </c>
      <c r="BC81">
        <v>27.21</v>
      </c>
      <c r="BD81">
        <v>0</v>
      </c>
    </row>
    <row r="82" spans="7:56">
      <c r="G82" t="s">
        <v>124</v>
      </c>
      <c r="H82" s="74">
        <v>265.12</v>
      </c>
      <c r="I82" s="47">
        <v>0</v>
      </c>
      <c r="J82" s="47">
        <v>1.37</v>
      </c>
      <c r="K82" s="47">
        <v>173.39</v>
      </c>
      <c r="L82" s="47">
        <v>22.04</v>
      </c>
      <c r="M82" s="75">
        <v>0</v>
      </c>
      <c r="N82" s="74">
        <v>86.22</v>
      </c>
      <c r="O82" s="47">
        <v>114.96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28.74</v>
      </c>
      <c r="AA82">
        <v>16.29</v>
      </c>
      <c r="AB82">
        <v>38.32</v>
      </c>
      <c r="AC82">
        <v>5.75</v>
      </c>
      <c r="AD82">
        <v>0.56999999999999995</v>
      </c>
      <c r="AE82">
        <v>0</v>
      </c>
      <c r="AF82">
        <v>0</v>
      </c>
      <c r="AG82">
        <v>0</v>
      </c>
      <c r="AH82">
        <v>14.37</v>
      </c>
      <c r="AI82">
        <v>0</v>
      </c>
      <c r="AJ82">
        <v>0</v>
      </c>
      <c r="AK82">
        <v>0</v>
      </c>
      <c r="AL82">
        <v>36.4</v>
      </c>
      <c r="AM82">
        <v>31</v>
      </c>
      <c r="AN82">
        <v>26.82</v>
      </c>
      <c r="AO82">
        <v>47.9</v>
      </c>
      <c r="AP82">
        <v>47.9</v>
      </c>
      <c r="AQ82">
        <v>20.12</v>
      </c>
      <c r="AR82">
        <v>36.4</v>
      </c>
      <c r="AS82">
        <v>43.11</v>
      </c>
      <c r="AT82">
        <v>14.37</v>
      </c>
      <c r="AU82">
        <v>1.37</v>
      </c>
      <c r="AV82">
        <v>47.9</v>
      </c>
      <c r="AW82">
        <v>19.16</v>
      </c>
      <c r="AX82">
        <v>38.32</v>
      </c>
      <c r="AY82">
        <v>28.74</v>
      </c>
      <c r="AZ82">
        <v>47.9</v>
      </c>
      <c r="BA82">
        <v>47.9</v>
      </c>
      <c r="BB82">
        <v>28.74</v>
      </c>
      <c r="BC82">
        <v>26.01</v>
      </c>
      <c r="BD82">
        <v>0</v>
      </c>
    </row>
    <row r="83" spans="7:56">
      <c r="G83" t="s">
        <v>125</v>
      </c>
      <c r="H83" s="74">
        <v>266.12</v>
      </c>
      <c r="I83" s="47">
        <v>0</v>
      </c>
      <c r="J83" s="47">
        <v>1.47</v>
      </c>
      <c r="K83" s="47">
        <v>173.39</v>
      </c>
      <c r="L83" s="47">
        <v>22.04</v>
      </c>
      <c r="M83" s="75">
        <v>0</v>
      </c>
      <c r="N83" s="74">
        <v>86.22</v>
      </c>
      <c r="O83" s="47">
        <v>114.96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28.74</v>
      </c>
      <c r="AA83">
        <v>16.29</v>
      </c>
      <c r="AB83">
        <v>38.32</v>
      </c>
      <c r="AC83">
        <v>5.75</v>
      </c>
      <c r="AD83">
        <v>0.56999999999999995</v>
      </c>
      <c r="AE83">
        <v>0</v>
      </c>
      <c r="AF83">
        <v>0</v>
      </c>
      <c r="AG83">
        <v>0</v>
      </c>
      <c r="AH83">
        <v>14.37</v>
      </c>
      <c r="AI83">
        <v>0</v>
      </c>
      <c r="AJ83">
        <v>0</v>
      </c>
      <c r="AK83">
        <v>0</v>
      </c>
      <c r="AL83">
        <v>36.4</v>
      </c>
      <c r="AM83">
        <v>32</v>
      </c>
      <c r="AN83">
        <v>26.82</v>
      </c>
      <c r="AO83">
        <v>47.9</v>
      </c>
      <c r="AP83">
        <v>47.9</v>
      </c>
      <c r="AQ83">
        <v>20.12</v>
      </c>
      <c r="AR83">
        <v>36.4</v>
      </c>
      <c r="AS83">
        <v>43.11</v>
      </c>
      <c r="AT83">
        <v>14.37</v>
      </c>
      <c r="AU83">
        <v>1.47</v>
      </c>
      <c r="AV83">
        <v>47.9</v>
      </c>
      <c r="AW83">
        <v>19.16</v>
      </c>
      <c r="AX83">
        <v>38.32</v>
      </c>
      <c r="AY83">
        <v>28.74</v>
      </c>
      <c r="AZ83">
        <v>47.9</v>
      </c>
      <c r="BA83">
        <v>47.9</v>
      </c>
      <c r="BB83">
        <v>28.74</v>
      </c>
      <c r="BC83">
        <v>27.01</v>
      </c>
      <c r="BD83">
        <v>0</v>
      </c>
    </row>
    <row r="84" spans="7:56">
      <c r="G84" t="s">
        <v>126</v>
      </c>
      <c r="H84" s="74">
        <v>264.72000000000003</v>
      </c>
      <c r="I84" s="47">
        <v>0</v>
      </c>
      <c r="J84" s="47">
        <v>1.47</v>
      </c>
      <c r="K84" s="47">
        <v>173.39</v>
      </c>
      <c r="L84" s="47">
        <v>22.04</v>
      </c>
      <c r="M84" s="75">
        <v>0</v>
      </c>
      <c r="N84" s="74">
        <v>86.22</v>
      </c>
      <c r="O84" s="47">
        <v>114.96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28.74</v>
      </c>
      <c r="AA84">
        <v>16.29</v>
      </c>
      <c r="AB84">
        <v>38.32</v>
      </c>
      <c r="AC84">
        <v>5.75</v>
      </c>
      <c r="AD84">
        <v>0.56999999999999995</v>
      </c>
      <c r="AE84">
        <v>0</v>
      </c>
      <c r="AF84">
        <v>0</v>
      </c>
      <c r="AG84">
        <v>0</v>
      </c>
      <c r="AH84">
        <v>14.37</v>
      </c>
      <c r="AI84">
        <v>0</v>
      </c>
      <c r="AJ84">
        <v>0</v>
      </c>
      <c r="AK84">
        <v>0</v>
      </c>
      <c r="AL84">
        <v>36.4</v>
      </c>
      <c r="AM84">
        <v>32</v>
      </c>
      <c r="AN84">
        <v>26.82</v>
      </c>
      <c r="AO84">
        <v>47.9</v>
      </c>
      <c r="AP84">
        <v>47.9</v>
      </c>
      <c r="AQ84">
        <v>20.12</v>
      </c>
      <c r="AR84">
        <v>36.4</v>
      </c>
      <c r="AS84">
        <v>43.11</v>
      </c>
      <c r="AT84">
        <v>14.37</v>
      </c>
      <c r="AU84">
        <v>1.47</v>
      </c>
      <c r="AV84">
        <v>47.9</v>
      </c>
      <c r="AW84">
        <v>19.16</v>
      </c>
      <c r="AX84">
        <v>38.32</v>
      </c>
      <c r="AY84">
        <v>28.74</v>
      </c>
      <c r="AZ84">
        <v>47.9</v>
      </c>
      <c r="BA84">
        <v>47.9</v>
      </c>
      <c r="BB84">
        <v>28.74</v>
      </c>
      <c r="BC84">
        <v>25.61</v>
      </c>
      <c r="BD84">
        <v>0</v>
      </c>
    </row>
    <row r="85" spans="7:56">
      <c r="G85" t="s">
        <v>127</v>
      </c>
      <c r="H85" s="74">
        <v>263.72000000000003</v>
      </c>
      <c r="I85" s="47">
        <v>0</v>
      </c>
      <c r="J85" s="47">
        <v>1.47</v>
      </c>
      <c r="K85" s="47">
        <v>173.39</v>
      </c>
      <c r="L85" s="47">
        <v>22.04</v>
      </c>
      <c r="M85" s="75">
        <v>0</v>
      </c>
      <c r="N85" s="74">
        <v>86.22</v>
      </c>
      <c r="O85" s="47">
        <v>114.96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28.74</v>
      </c>
      <c r="AA85">
        <v>16.29</v>
      </c>
      <c r="AB85">
        <v>38.32</v>
      </c>
      <c r="AC85">
        <v>5.75</v>
      </c>
      <c r="AD85">
        <v>0.56999999999999995</v>
      </c>
      <c r="AE85">
        <v>0</v>
      </c>
      <c r="AF85">
        <v>0</v>
      </c>
      <c r="AG85">
        <v>0</v>
      </c>
      <c r="AH85">
        <v>14.37</v>
      </c>
      <c r="AI85">
        <v>0</v>
      </c>
      <c r="AJ85">
        <v>0</v>
      </c>
      <c r="AK85">
        <v>0</v>
      </c>
      <c r="AL85">
        <v>36.4</v>
      </c>
      <c r="AM85">
        <v>32</v>
      </c>
      <c r="AN85">
        <v>26.82</v>
      </c>
      <c r="AO85">
        <v>47.9</v>
      </c>
      <c r="AP85">
        <v>47.9</v>
      </c>
      <c r="AQ85">
        <v>20.12</v>
      </c>
      <c r="AR85">
        <v>36.4</v>
      </c>
      <c r="AS85">
        <v>43.11</v>
      </c>
      <c r="AT85">
        <v>14.37</v>
      </c>
      <c r="AU85">
        <v>1.47</v>
      </c>
      <c r="AV85">
        <v>47.9</v>
      </c>
      <c r="AW85">
        <v>19.16</v>
      </c>
      <c r="AX85">
        <v>38.32</v>
      </c>
      <c r="AY85">
        <v>28.74</v>
      </c>
      <c r="AZ85">
        <v>47.9</v>
      </c>
      <c r="BA85">
        <v>47.9</v>
      </c>
      <c r="BB85">
        <v>28.74</v>
      </c>
      <c r="BC85">
        <v>24.61</v>
      </c>
      <c r="BD85">
        <v>0</v>
      </c>
    </row>
    <row r="86" spans="7:56">
      <c r="G86" t="s">
        <v>128</v>
      </c>
      <c r="H86" s="74">
        <v>262.92</v>
      </c>
      <c r="I86" s="47">
        <v>0</v>
      </c>
      <c r="J86" s="47">
        <v>1.47</v>
      </c>
      <c r="K86" s="47">
        <v>173.39</v>
      </c>
      <c r="L86" s="47">
        <v>22.04</v>
      </c>
      <c r="M86" s="75">
        <v>0</v>
      </c>
      <c r="N86" s="74">
        <v>86.22</v>
      </c>
      <c r="O86" s="47">
        <v>114.96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28.74</v>
      </c>
      <c r="AA86">
        <v>16.29</v>
      </c>
      <c r="AB86">
        <v>38.32</v>
      </c>
      <c r="AC86">
        <v>5.75</v>
      </c>
      <c r="AD86">
        <v>0.56999999999999995</v>
      </c>
      <c r="AE86">
        <v>0</v>
      </c>
      <c r="AF86">
        <v>0</v>
      </c>
      <c r="AG86">
        <v>0</v>
      </c>
      <c r="AH86">
        <v>14.37</v>
      </c>
      <c r="AI86">
        <v>0</v>
      </c>
      <c r="AJ86">
        <v>0</v>
      </c>
      <c r="AK86">
        <v>0</v>
      </c>
      <c r="AL86">
        <v>36.4</v>
      </c>
      <c r="AM86">
        <v>32</v>
      </c>
      <c r="AN86">
        <v>26.82</v>
      </c>
      <c r="AO86">
        <v>47.9</v>
      </c>
      <c r="AP86">
        <v>47.9</v>
      </c>
      <c r="AQ86">
        <v>20.12</v>
      </c>
      <c r="AR86">
        <v>36.4</v>
      </c>
      <c r="AS86">
        <v>43.11</v>
      </c>
      <c r="AT86">
        <v>14.37</v>
      </c>
      <c r="AU86">
        <v>1.47</v>
      </c>
      <c r="AV86">
        <v>47.9</v>
      </c>
      <c r="AW86">
        <v>19.16</v>
      </c>
      <c r="AX86">
        <v>38.32</v>
      </c>
      <c r="AY86">
        <v>28.74</v>
      </c>
      <c r="AZ86">
        <v>47.9</v>
      </c>
      <c r="BA86">
        <v>47.9</v>
      </c>
      <c r="BB86">
        <v>28.74</v>
      </c>
      <c r="BC86">
        <v>23.81</v>
      </c>
      <c r="BD86">
        <v>0</v>
      </c>
    </row>
    <row r="87" spans="7:56">
      <c r="G87" t="s">
        <v>129</v>
      </c>
      <c r="H87" s="74">
        <v>264.12</v>
      </c>
      <c r="I87" s="47">
        <v>0</v>
      </c>
      <c r="J87" s="47">
        <v>1.47</v>
      </c>
      <c r="K87" s="47">
        <v>163.82</v>
      </c>
      <c r="L87" s="47">
        <v>22.04</v>
      </c>
      <c r="M87" s="75">
        <v>0</v>
      </c>
      <c r="N87" s="74">
        <v>86.22</v>
      </c>
      <c r="O87" s="47">
        <v>76.64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28.74</v>
      </c>
      <c r="AA87">
        <v>16.29</v>
      </c>
      <c r="AB87">
        <v>38.32</v>
      </c>
      <c r="AC87">
        <v>5.75</v>
      </c>
      <c r="AD87">
        <v>0.56999999999999995</v>
      </c>
      <c r="AE87">
        <v>0</v>
      </c>
      <c r="AF87">
        <v>0</v>
      </c>
      <c r="AG87">
        <v>0</v>
      </c>
      <c r="AH87">
        <v>14.37</v>
      </c>
      <c r="AI87">
        <v>0</v>
      </c>
      <c r="AJ87">
        <v>0</v>
      </c>
      <c r="AK87">
        <v>0</v>
      </c>
      <c r="AL87">
        <v>34.49</v>
      </c>
      <c r="AM87">
        <v>32</v>
      </c>
      <c r="AN87">
        <v>26.82</v>
      </c>
      <c r="AO87">
        <v>47.9</v>
      </c>
      <c r="AP87">
        <v>47.9</v>
      </c>
      <c r="AQ87">
        <v>20.12</v>
      </c>
      <c r="AR87">
        <v>34.49</v>
      </c>
      <c r="AS87">
        <v>43.11</v>
      </c>
      <c r="AT87">
        <v>8.6199999999999992</v>
      </c>
      <c r="AU87">
        <v>1.47</v>
      </c>
      <c r="AV87">
        <v>47.9</v>
      </c>
      <c r="AW87">
        <v>19.16</v>
      </c>
      <c r="AX87">
        <v>0</v>
      </c>
      <c r="AY87">
        <v>28.74</v>
      </c>
      <c r="AZ87">
        <v>47.9</v>
      </c>
      <c r="BA87">
        <v>47.9</v>
      </c>
      <c r="BB87">
        <v>28.74</v>
      </c>
      <c r="BC87">
        <v>25.01</v>
      </c>
      <c r="BD87">
        <v>0</v>
      </c>
    </row>
    <row r="88" spans="7:56">
      <c r="G88" t="s">
        <v>130</v>
      </c>
      <c r="H88" s="74">
        <v>263.52000000000004</v>
      </c>
      <c r="I88" s="47">
        <v>0</v>
      </c>
      <c r="J88" s="47">
        <v>1.47</v>
      </c>
      <c r="K88" s="47">
        <v>163.82</v>
      </c>
      <c r="L88" s="47">
        <v>22.04</v>
      </c>
      <c r="M88" s="75">
        <v>0</v>
      </c>
      <c r="N88" s="74">
        <v>86.22</v>
      </c>
      <c r="O88" s="47">
        <v>76.64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28.74</v>
      </c>
      <c r="AA88">
        <v>16.29</v>
      </c>
      <c r="AB88">
        <v>38.32</v>
      </c>
      <c r="AC88">
        <v>5.75</v>
      </c>
      <c r="AD88">
        <v>0.56999999999999995</v>
      </c>
      <c r="AE88">
        <v>0</v>
      </c>
      <c r="AF88">
        <v>0</v>
      </c>
      <c r="AG88">
        <v>0</v>
      </c>
      <c r="AH88">
        <v>14.37</v>
      </c>
      <c r="AI88">
        <v>0</v>
      </c>
      <c r="AJ88">
        <v>0</v>
      </c>
      <c r="AK88">
        <v>0</v>
      </c>
      <c r="AL88">
        <v>34.49</v>
      </c>
      <c r="AM88">
        <v>32</v>
      </c>
      <c r="AN88">
        <v>26.82</v>
      </c>
      <c r="AO88">
        <v>47.9</v>
      </c>
      <c r="AP88">
        <v>47.9</v>
      </c>
      <c r="AQ88">
        <v>20.12</v>
      </c>
      <c r="AR88">
        <v>34.49</v>
      </c>
      <c r="AS88">
        <v>43.11</v>
      </c>
      <c r="AT88">
        <v>8.6199999999999992</v>
      </c>
      <c r="AU88">
        <v>1.47</v>
      </c>
      <c r="AV88">
        <v>47.9</v>
      </c>
      <c r="AW88">
        <v>19.16</v>
      </c>
      <c r="AX88">
        <v>0</v>
      </c>
      <c r="AY88">
        <v>28.74</v>
      </c>
      <c r="AZ88">
        <v>47.9</v>
      </c>
      <c r="BA88">
        <v>47.9</v>
      </c>
      <c r="BB88">
        <v>28.74</v>
      </c>
      <c r="BC88">
        <v>24.41</v>
      </c>
      <c r="BD88">
        <v>0</v>
      </c>
    </row>
    <row r="89" spans="7:56">
      <c r="G89" t="s">
        <v>131</v>
      </c>
      <c r="H89" s="74">
        <v>262.72000000000003</v>
      </c>
      <c r="I89" s="47">
        <v>0</v>
      </c>
      <c r="J89" s="47">
        <v>1.47</v>
      </c>
      <c r="K89" s="47">
        <v>163.82</v>
      </c>
      <c r="L89" s="47">
        <v>22.04</v>
      </c>
      <c r="M89" s="75">
        <v>0</v>
      </c>
      <c r="N89" s="74">
        <v>86.22</v>
      </c>
      <c r="O89" s="47">
        <v>76.64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28.74</v>
      </c>
      <c r="AA89">
        <v>16.29</v>
      </c>
      <c r="AB89">
        <v>38.32</v>
      </c>
      <c r="AC89">
        <v>5.75</v>
      </c>
      <c r="AD89">
        <v>0.56999999999999995</v>
      </c>
      <c r="AE89">
        <v>0</v>
      </c>
      <c r="AF89">
        <v>0</v>
      </c>
      <c r="AG89">
        <v>0</v>
      </c>
      <c r="AH89">
        <v>14.37</v>
      </c>
      <c r="AI89">
        <v>0</v>
      </c>
      <c r="AJ89">
        <v>0</v>
      </c>
      <c r="AK89">
        <v>0</v>
      </c>
      <c r="AL89">
        <v>34.49</v>
      </c>
      <c r="AM89">
        <v>32</v>
      </c>
      <c r="AN89">
        <v>26.82</v>
      </c>
      <c r="AO89">
        <v>47.9</v>
      </c>
      <c r="AP89">
        <v>47.9</v>
      </c>
      <c r="AQ89">
        <v>20.12</v>
      </c>
      <c r="AR89">
        <v>34.49</v>
      </c>
      <c r="AS89">
        <v>43.11</v>
      </c>
      <c r="AT89">
        <v>8.6199999999999992</v>
      </c>
      <c r="AU89">
        <v>1.47</v>
      </c>
      <c r="AV89">
        <v>47.9</v>
      </c>
      <c r="AW89">
        <v>19.16</v>
      </c>
      <c r="AX89">
        <v>0</v>
      </c>
      <c r="AY89">
        <v>28.74</v>
      </c>
      <c r="AZ89">
        <v>47.9</v>
      </c>
      <c r="BA89">
        <v>47.9</v>
      </c>
      <c r="BB89">
        <v>28.74</v>
      </c>
      <c r="BC89">
        <v>23.61</v>
      </c>
      <c r="BD89">
        <v>0</v>
      </c>
    </row>
    <row r="90" spans="7:56">
      <c r="G90" t="s">
        <v>132</v>
      </c>
      <c r="H90" s="74">
        <v>261.52000000000004</v>
      </c>
      <c r="I90" s="47">
        <v>0</v>
      </c>
      <c r="J90" s="47">
        <v>1.47</v>
      </c>
      <c r="K90" s="47">
        <v>163.82</v>
      </c>
      <c r="L90" s="47">
        <v>22.04</v>
      </c>
      <c r="M90" s="75">
        <v>0</v>
      </c>
      <c r="N90" s="74">
        <v>86.22</v>
      </c>
      <c r="O90" s="47">
        <v>76.64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28.74</v>
      </c>
      <c r="AA90">
        <v>16.29</v>
      </c>
      <c r="AB90">
        <v>38.32</v>
      </c>
      <c r="AC90">
        <v>5.75</v>
      </c>
      <c r="AD90">
        <v>0.56999999999999995</v>
      </c>
      <c r="AE90">
        <v>0</v>
      </c>
      <c r="AF90">
        <v>0</v>
      </c>
      <c r="AG90">
        <v>0</v>
      </c>
      <c r="AH90">
        <v>14.37</v>
      </c>
      <c r="AI90">
        <v>0</v>
      </c>
      <c r="AJ90">
        <v>0</v>
      </c>
      <c r="AK90">
        <v>0</v>
      </c>
      <c r="AL90">
        <v>34.49</v>
      </c>
      <c r="AM90">
        <v>32</v>
      </c>
      <c r="AN90">
        <v>26.82</v>
      </c>
      <c r="AO90">
        <v>47.9</v>
      </c>
      <c r="AP90">
        <v>47.9</v>
      </c>
      <c r="AQ90">
        <v>20.12</v>
      </c>
      <c r="AR90">
        <v>34.49</v>
      </c>
      <c r="AS90">
        <v>43.11</v>
      </c>
      <c r="AT90">
        <v>8.6199999999999992</v>
      </c>
      <c r="AU90">
        <v>1.47</v>
      </c>
      <c r="AV90">
        <v>47.9</v>
      </c>
      <c r="AW90">
        <v>19.16</v>
      </c>
      <c r="AX90">
        <v>0</v>
      </c>
      <c r="AY90">
        <v>28.74</v>
      </c>
      <c r="AZ90">
        <v>47.9</v>
      </c>
      <c r="BA90">
        <v>47.9</v>
      </c>
      <c r="BB90">
        <v>28.74</v>
      </c>
      <c r="BC90">
        <v>22.41</v>
      </c>
      <c r="BD90">
        <v>0</v>
      </c>
    </row>
    <row r="91" spans="7:56">
      <c r="G91" t="s">
        <v>133</v>
      </c>
      <c r="H91" s="74">
        <v>265.23</v>
      </c>
      <c r="I91" s="47">
        <v>0</v>
      </c>
      <c r="J91" s="47">
        <v>1.47</v>
      </c>
      <c r="K91" s="47">
        <v>155.20000000000002</v>
      </c>
      <c r="L91" s="47">
        <v>22.04</v>
      </c>
      <c r="M91" s="75">
        <v>0</v>
      </c>
      <c r="N91" s="74">
        <v>86.22</v>
      </c>
      <c r="O91" s="47">
        <v>28.74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28.74</v>
      </c>
      <c r="AA91">
        <v>16.29</v>
      </c>
      <c r="AB91">
        <v>38.32</v>
      </c>
      <c r="AC91">
        <v>5.75</v>
      </c>
      <c r="AD91">
        <v>0.48</v>
      </c>
      <c r="AE91">
        <v>0</v>
      </c>
      <c r="AF91">
        <v>0</v>
      </c>
      <c r="AG91">
        <v>0</v>
      </c>
      <c r="AH91">
        <v>14.37</v>
      </c>
      <c r="AI91">
        <v>0</v>
      </c>
      <c r="AJ91">
        <v>0</v>
      </c>
      <c r="AK91">
        <v>0</v>
      </c>
      <c r="AL91">
        <v>34.49</v>
      </c>
      <c r="AM91">
        <v>32</v>
      </c>
      <c r="AN91">
        <v>26.82</v>
      </c>
      <c r="AO91">
        <v>47.9</v>
      </c>
      <c r="AP91">
        <v>47.9</v>
      </c>
      <c r="AQ91">
        <v>20.12</v>
      </c>
      <c r="AR91">
        <v>34.49</v>
      </c>
      <c r="AS91">
        <v>34.49</v>
      </c>
      <c r="AT91">
        <v>8.6199999999999992</v>
      </c>
      <c r="AU91">
        <v>1.47</v>
      </c>
      <c r="AV91">
        <v>0</v>
      </c>
      <c r="AW91">
        <v>19.16</v>
      </c>
      <c r="AX91">
        <v>0</v>
      </c>
      <c r="AY91">
        <v>28.74</v>
      </c>
      <c r="AZ91">
        <v>47.9</v>
      </c>
      <c r="BA91">
        <v>47.9</v>
      </c>
      <c r="BB91">
        <v>28.74</v>
      </c>
      <c r="BC91">
        <v>26.21</v>
      </c>
      <c r="BD91">
        <v>0</v>
      </c>
    </row>
    <row r="92" spans="7:56">
      <c r="G92" t="s">
        <v>134</v>
      </c>
      <c r="H92" s="74">
        <v>265.23</v>
      </c>
      <c r="I92" s="47">
        <v>0</v>
      </c>
      <c r="J92" s="47">
        <v>1.47</v>
      </c>
      <c r="K92" s="47">
        <v>155.20000000000002</v>
      </c>
      <c r="L92" s="47">
        <v>22.04</v>
      </c>
      <c r="M92" s="75">
        <v>0</v>
      </c>
      <c r="N92" s="74">
        <v>86.22</v>
      </c>
      <c r="O92" s="47">
        <v>28.74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28.74</v>
      </c>
      <c r="AA92">
        <v>16.29</v>
      </c>
      <c r="AB92">
        <v>38.32</v>
      </c>
      <c r="AC92">
        <v>5.75</v>
      </c>
      <c r="AD92">
        <v>0.48</v>
      </c>
      <c r="AE92">
        <v>0</v>
      </c>
      <c r="AF92">
        <v>0</v>
      </c>
      <c r="AG92">
        <v>0</v>
      </c>
      <c r="AH92">
        <v>14.37</v>
      </c>
      <c r="AI92">
        <v>0</v>
      </c>
      <c r="AJ92">
        <v>0</v>
      </c>
      <c r="AK92">
        <v>0</v>
      </c>
      <c r="AL92">
        <v>34.49</v>
      </c>
      <c r="AM92">
        <v>32</v>
      </c>
      <c r="AN92">
        <v>26.82</v>
      </c>
      <c r="AO92">
        <v>47.9</v>
      </c>
      <c r="AP92">
        <v>47.9</v>
      </c>
      <c r="AQ92">
        <v>20.12</v>
      </c>
      <c r="AR92">
        <v>34.49</v>
      </c>
      <c r="AS92">
        <v>34.49</v>
      </c>
      <c r="AT92">
        <v>8.6199999999999992</v>
      </c>
      <c r="AU92">
        <v>1.47</v>
      </c>
      <c r="AV92">
        <v>0</v>
      </c>
      <c r="AW92">
        <v>19.16</v>
      </c>
      <c r="AX92">
        <v>0</v>
      </c>
      <c r="AY92">
        <v>28.74</v>
      </c>
      <c r="AZ92">
        <v>47.9</v>
      </c>
      <c r="BA92">
        <v>47.9</v>
      </c>
      <c r="BB92">
        <v>28.74</v>
      </c>
      <c r="BC92">
        <v>26.21</v>
      </c>
      <c r="BD92">
        <v>0</v>
      </c>
    </row>
    <row r="93" spans="7:56">
      <c r="G93" t="s">
        <v>135</v>
      </c>
      <c r="H93" s="74">
        <v>259.63</v>
      </c>
      <c r="I93" s="47">
        <v>0</v>
      </c>
      <c r="J93" s="47">
        <v>1.47</v>
      </c>
      <c r="K93" s="47">
        <v>155.20000000000002</v>
      </c>
      <c r="L93" s="47">
        <v>22.04</v>
      </c>
      <c r="M93" s="75">
        <v>0</v>
      </c>
      <c r="N93" s="74">
        <v>86.22</v>
      </c>
      <c r="O93" s="47">
        <v>28.74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28.74</v>
      </c>
      <c r="AA93">
        <v>16.29</v>
      </c>
      <c r="AB93">
        <v>38.32</v>
      </c>
      <c r="AC93">
        <v>5.75</v>
      </c>
      <c r="AD93">
        <v>0.48</v>
      </c>
      <c r="AE93">
        <v>0</v>
      </c>
      <c r="AF93">
        <v>0</v>
      </c>
      <c r="AG93">
        <v>0</v>
      </c>
      <c r="AH93">
        <v>14.37</v>
      </c>
      <c r="AI93">
        <v>0</v>
      </c>
      <c r="AJ93">
        <v>0</v>
      </c>
      <c r="AK93">
        <v>0</v>
      </c>
      <c r="AL93">
        <v>34.49</v>
      </c>
      <c r="AM93">
        <v>32</v>
      </c>
      <c r="AN93">
        <v>26.82</v>
      </c>
      <c r="AO93">
        <v>47.9</v>
      </c>
      <c r="AP93">
        <v>47.9</v>
      </c>
      <c r="AQ93">
        <v>20.12</v>
      </c>
      <c r="AR93">
        <v>34.49</v>
      </c>
      <c r="AS93">
        <v>34.49</v>
      </c>
      <c r="AT93">
        <v>8.6199999999999992</v>
      </c>
      <c r="AU93">
        <v>1.47</v>
      </c>
      <c r="AV93">
        <v>0</v>
      </c>
      <c r="AW93">
        <v>19.16</v>
      </c>
      <c r="AX93">
        <v>0</v>
      </c>
      <c r="AY93">
        <v>28.74</v>
      </c>
      <c r="AZ93">
        <v>47.9</v>
      </c>
      <c r="BA93">
        <v>47.9</v>
      </c>
      <c r="BB93">
        <v>28.74</v>
      </c>
      <c r="BC93">
        <v>20.61</v>
      </c>
      <c r="BD93">
        <v>0</v>
      </c>
    </row>
    <row r="94" spans="7:56">
      <c r="G94" t="s">
        <v>136</v>
      </c>
      <c r="H94" s="74">
        <v>259.23</v>
      </c>
      <c r="I94" s="47">
        <v>0</v>
      </c>
      <c r="J94" s="47">
        <v>1.47</v>
      </c>
      <c r="K94" s="47">
        <v>155.20000000000002</v>
      </c>
      <c r="L94" s="47">
        <v>22.04</v>
      </c>
      <c r="M94" s="75">
        <v>0</v>
      </c>
      <c r="N94" s="74">
        <v>86.22</v>
      </c>
      <c r="O94" s="47">
        <v>28.74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28.74</v>
      </c>
      <c r="AA94">
        <v>16.29</v>
      </c>
      <c r="AB94">
        <v>38.32</v>
      </c>
      <c r="AC94">
        <v>5.75</v>
      </c>
      <c r="AD94">
        <v>0.48</v>
      </c>
      <c r="AE94">
        <v>0</v>
      </c>
      <c r="AF94">
        <v>0</v>
      </c>
      <c r="AG94">
        <v>0</v>
      </c>
      <c r="AH94">
        <v>14.37</v>
      </c>
      <c r="AI94">
        <v>0</v>
      </c>
      <c r="AJ94">
        <v>0</v>
      </c>
      <c r="AK94">
        <v>0</v>
      </c>
      <c r="AL94">
        <v>34.49</v>
      </c>
      <c r="AM94">
        <v>32</v>
      </c>
      <c r="AN94">
        <v>26.82</v>
      </c>
      <c r="AO94">
        <v>47.9</v>
      </c>
      <c r="AP94">
        <v>47.9</v>
      </c>
      <c r="AQ94">
        <v>20.12</v>
      </c>
      <c r="AR94">
        <v>34.49</v>
      </c>
      <c r="AS94">
        <v>34.49</v>
      </c>
      <c r="AT94">
        <v>8.6199999999999992</v>
      </c>
      <c r="AU94">
        <v>1.47</v>
      </c>
      <c r="AV94">
        <v>0</v>
      </c>
      <c r="AW94">
        <v>19.16</v>
      </c>
      <c r="AX94">
        <v>0</v>
      </c>
      <c r="AY94">
        <v>28.74</v>
      </c>
      <c r="AZ94">
        <v>47.9</v>
      </c>
      <c r="BA94">
        <v>47.9</v>
      </c>
      <c r="BB94">
        <v>28.74</v>
      </c>
      <c r="BC94">
        <v>20.21</v>
      </c>
      <c r="BD94">
        <v>0</v>
      </c>
    </row>
    <row r="95" spans="7:56">
      <c r="G95" t="s">
        <v>137</v>
      </c>
      <c r="H95" s="74">
        <v>259.03000000000003</v>
      </c>
      <c r="I95" s="47">
        <v>0</v>
      </c>
      <c r="J95" s="47">
        <v>1.47</v>
      </c>
      <c r="K95" s="47">
        <v>137.94999999999999</v>
      </c>
      <c r="L95" s="47">
        <v>22.04</v>
      </c>
      <c r="M95" s="75">
        <v>0</v>
      </c>
      <c r="N95" s="74">
        <v>86.22</v>
      </c>
      <c r="O95" s="47">
        <v>28.74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28.74</v>
      </c>
      <c r="AA95">
        <v>16.29</v>
      </c>
      <c r="AB95">
        <v>38.32</v>
      </c>
      <c r="AC95">
        <v>5.75</v>
      </c>
      <c r="AD95">
        <v>0.48</v>
      </c>
      <c r="AE95">
        <v>0</v>
      </c>
      <c r="AF95">
        <v>0</v>
      </c>
      <c r="AG95">
        <v>0</v>
      </c>
      <c r="AH95">
        <v>14.37</v>
      </c>
      <c r="AI95">
        <v>0</v>
      </c>
      <c r="AJ95">
        <v>0</v>
      </c>
      <c r="AK95">
        <v>0</v>
      </c>
      <c r="AL95">
        <v>28.74</v>
      </c>
      <c r="AM95">
        <v>32</v>
      </c>
      <c r="AN95">
        <v>26.82</v>
      </c>
      <c r="AO95">
        <v>47.9</v>
      </c>
      <c r="AP95">
        <v>47.9</v>
      </c>
      <c r="AQ95">
        <v>20.12</v>
      </c>
      <c r="AR95">
        <v>28.74</v>
      </c>
      <c r="AS95">
        <v>28.74</v>
      </c>
      <c r="AT95">
        <v>8.6199999999999992</v>
      </c>
      <c r="AU95">
        <v>1.47</v>
      </c>
      <c r="AV95">
        <v>0</v>
      </c>
      <c r="AW95">
        <v>19.16</v>
      </c>
      <c r="AX95">
        <v>0</v>
      </c>
      <c r="AY95">
        <v>28.74</v>
      </c>
      <c r="AZ95">
        <v>47.9</v>
      </c>
      <c r="BA95">
        <v>47.9</v>
      </c>
      <c r="BB95">
        <v>28.74</v>
      </c>
      <c r="BC95">
        <v>20.010000000000002</v>
      </c>
      <c r="BD95">
        <v>0</v>
      </c>
    </row>
    <row r="96" spans="7:56">
      <c r="G96" t="s">
        <v>138</v>
      </c>
      <c r="H96" s="74">
        <v>258.23</v>
      </c>
      <c r="I96" s="47">
        <v>0</v>
      </c>
      <c r="J96" s="47">
        <v>1.47</v>
      </c>
      <c r="K96" s="47">
        <v>137.94999999999999</v>
      </c>
      <c r="L96" s="47">
        <v>22.04</v>
      </c>
      <c r="M96" s="75">
        <v>0</v>
      </c>
      <c r="N96" s="74">
        <v>86.22</v>
      </c>
      <c r="O96" s="47">
        <v>28.74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28.74</v>
      </c>
      <c r="AA96">
        <v>16.29</v>
      </c>
      <c r="AB96">
        <v>38.32</v>
      </c>
      <c r="AC96">
        <v>5.75</v>
      </c>
      <c r="AD96">
        <v>0.48</v>
      </c>
      <c r="AE96">
        <v>0</v>
      </c>
      <c r="AF96">
        <v>0</v>
      </c>
      <c r="AG96">
        <v>0</v>
      </c>
      <c r="AH96">
        <v>14.37</v>
      </c>
      <c r="AI96">
        <v>0</v>
      </c>
      <c r="AJ96">
        <v>0</v>
      </c>
      <c r="AK96">
        <v>0</v>
      </c>
      <c r="AL96">
        <v>28.74</v>
      </c>
      <c r="AM96">
        <v>32</v>
      </c>
      <c r="AN96">
        <v>26.82</v>
      </c>
      <c r="AO96">
        <v>47.9</v>
      </c>
      <c r="AP96">
        <v>47.9</v>
      </c>
      <c r="AQ96">
        <v>20.12</v>
      </c>
      <c r="AR96">
        <v>28.74</v>
      </c>
      <c r="AS96">
        <v>28.74</v>
      </c>
      <c r="AT96">
        <v>8.6199999999999992</v>
      </c>
      <c r="AU96">
        <v>1.47</v>
      </c>
      <c r="AV96">
        <v>0</v>
      </c>
      <c r="AW96">
        <v>19.16</v>
      </c>
      <c r="AX96">
        <v>0</v>
      </c>
      <c r="AY96">
        <v>28.74</v>
      </c>
      <c r="AZ96">
        <v>47.9</v>
      </c>
      <c r="BA96">
        <v>47.9</v>
      </c>
      <c r="BB96">
        <v>28.74</v>
      </c>
      <c r="BC96">
        <v>19.21</v>
      </c>
      <c r="BD96">
        <v>0</v>
      </c>
    </row>
    <row r="97" spans="1:133">
      <c r="G97" t="s">
        <v>139</v>
      </c>
      <c r="H97" s="74">
        <v>257.83</v>
      </c>
      <c r="I97" s="47">
        <v>0</v>
      </c>
      <c r="J97" s="47">
        <v>1.47</v>
      </c>
      <c r="K97" s="47">
        <v>137.94999999999999</v>
      </c>
      <c r="L97" s="47">
        <v>22.04</v>
      </c>
      <c r="M97" s="75">
        <v>0</v>
      </c>
      <c r="N97" s="74">
        <v>86.22</v>
      </c>
      <c r="O97" s="47">
        <v>28.74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28.74</v>
      </c>
      <c r="AA97">
        <v>16.29</v>
      </c>
      <c r="AB97">
        <v>38.32</v>
      </c>
      <c r="AC97">
        <v>5.75</v>
      </c>
      <c r="AD97">
        <v>0.48</v>
      </c>
      <c r="AE97">
        <v>0</v>
      </c>
      <c r="AF97">
        <v>0</v>
      </c>
      <c r="AG97">
        <v>0</v>
      </c>
      <c r="AH97">
        <v>14.37</v>
      </c>
      <c r="AI97">
        <v>0</v>
      </c>
      <c r="AJ97">
        <v>0</v>
      </c>
      <c r="AK97">
        <v>0</v>
      </c>
      <c r="AL97">
        <v>28.74</v>
      </c>
      <c r="AM97">
        <v>32</v>
      </c>
      <c r="AN97">
        <v>26.82</v>
      </c>
      <c r="AO97">
        <v>47.9</v>
      </c>
      <c r="AP97">
        <v>47.9</v>
      </c>
      <c r="AQ97">
        <v>20.12</v>
      </c>
      <c r="AR97">
        <v>28.74</v>
      </c>
      <c r="AS97">
        <v>28.74</v>
      </c>
      <c r="AT97">
        <v>8.6199999999999992</v>
      </c>
      <c r="AU97">
        <v>1.47</v>
      </c>
      <c r="AV97">
        <v>0</v>
      </c>
      <c r="AW97">
        <v>19.16</v>
      </c>
      <c r="AX97">
        <v>0</v>
      </c>
      <c r="AY97">
        <v>28.74</v>
      </c>
      <c r="AZ97">
        <v>47.9</v>
      </c>
      <c r="BA97">
        <v>47.9</v>
      </c>
      <c r="BB97">
        <v>28.74</v>
      </c>
      <c r="BC97">
        <v>18.809999999999999</v>
      </c>
      <c r="BD97">
        <v>0</v>
      </c>
    </row>
    <row r="98" spans="1:133">
      <c r="G98" t="s">
        <v>140</v>
      </c>
      <c r="H98" s="74">
        <v>257.23</v>
      </c>
      <c r="I98" s="47">
        <v>0</v>
      </c>
      <c r="J98" s="47">
        <v>1.47</v>
      </c>
      <c r="K98" s="47">
        <v>137.94999999999999</v>
      </c>
      <c r="L98" s="47">
        <v>22.04</v>
      </c>
      <c r="M98" s="75">
        <v>0</v>
      </c>
      <c r="N98" s="74">
        <v>86.22</v>
      </c>
      <c r="O98" s="47">
        <v>28.74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28.74</v>
      </c>
      <c r="AA98">
        <v>16.29</v>
      </c>
      <c r="AB98">
        <v>38.32</v>
      </c>
      <c r="AC98">
        <v>5.75</v>
      </c>
      <c r="AD98">
        <v>0.48</v>
      </c>
      <c r="AE98">
        <v>0</v>
      </c>
      <c r="AF98">
        <v>0</v>
      </c>
      <c r="AG98">
        <v>0</v>
      </c>
      <c r="AH98">
        <v>14.37</v>
      </c>
      <c r="AI98">
        <v>0</v>
      </c>
      <c r="AJ98">
        <v>0</v>
      </c>
      <c r="AK98">
        <v>0</v>
      </c>
      <c r="AL98">
        <v>28.74</v>
      </c>
      <c r="AM98">
        <v>32</v>
      </c>
      <c r="AN98">
        <v>26.82</v>
      </c>
      <c r="AO98">
        <v>47.9</v>
      </c>
      <c r="AP98">
        <v>47.9</v>
      </c>
      <c r="AQ98">
        <v>20.12</v>
      </c>
      <c r="AR98">
        <v>28.74</v>
      </c>
      <c r="AS98">
        <v>28.74</v>
      </c>
      <c r="AT98">
        <v>8.6199999999999992</v>
      </c>
      <c r="AU98">
        <v>1.47</v>
      </c>
      <c r="AV98">
        <v>0</v>
      </c>
      <c r="AW98">
        <v>19.16</v>
      </c>
      <c r="AX98">
        <v>0</v>
      </c>
      <c r="AY98">
        <v>28.74</v>
      </c>
      <c r="AZ98">
        <v>47.9</v>
      </c>
      <c r="BA98">
        <v>47.9</v>
      </c>
      <c r="BB98">
        <v>28.74</v>
      </c>
      <c r="BC98">
        <v>18.21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6.0886675000000006</v>
      </c>
      <c r="I99" s="70">
        <f t="shared" ref="I99:BU99" si="1">SUM(I3:I98)/4000</f>
        <v>0</v>
      </c>
      <c r="J99" s="70">
        <f t="shared" si="1"/>
        <v>0.5240149999999989</v>
      </c>
      <c r="K99" s="70">
        <f t="shared" si="1"/>
        <v>4.0120299999999984</v>
      </c>
      <c r="L99" s="70">
        <f t="shared" si="1"/>
        <v>0.53660999999999981</v>
      </c>
      <c r="M99" s="70">
        <f t="shared" si="1"/>
        <v>0</v>
      </c>
      <c r="N99" s="69">
        <f t="shared" si="1"/>
        <v>0.51732</v>
      </c>
      <c r="O99" s="70">
        <f t="shared" si="1"/>
        <v>0.72807999999999962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4.2757499999999997E-2</v>
      </c>
      <c r="X99">
        <f t="shared" si="1"/>
        <v>0.24354750000000017</v>
      </c>
      <c r="Y99">
        <f t="shared" si="1"/>
        <v>4.1200000000000001E-2</v>
      </c>
      <c r="Z99">
        <f t="shared" si="1"/>
        <v>0.58051999999999959</v>
      </c>
      <c r="AA99">
        <f t="shared" si="1"/>
        <v>0.35740999999999956</v>
      </c>
      <c r="AB99">
        <f t="shared" si="1"/>
        <v>0.22992000000000012</v>
      </c>
      <c r="AC99">
        <f t="shared" si="1"/>
        <v>0.13800000000000001</v>
      </c>
      <c r="AD99">
        <f t="shared" si="1"/>
        <v>1.4189999999999991E-2</v>
      </c>
      <c r="AE99">
        <f t="shared" si="1"/>
        <v>2.8739999999999998E-2</v>
      </c>
      <c r="AF99">
        <f t="shared" si="1"/>
        <v>1.4369999999999999E-2</v>
      </c>
      <c r="AG99">
        <f t="shared" si="1"/>
        <v>8.1430000000000002E-2</v>
      </c>
      <c r="AH99">
        <f t="shared" si="1"/>
        <v>0.2843699999999999</v>
      </c>
      <c r="AI99">
        <f t="shared" si="1"/>
        <v>6.5199999999999998E-3</v>
      </c>
      <c r="AJ99">
        <f t="shared" si="1"/>
        <v>3.113500000000002E-2</v>
      </c>
      <c r="AK99">
        <f t="shared" si="1"/>
        <v>0</v>
      </c>
      <c r="AL99">
        <f t="shared" si="1"/>
        <v>0.79224000000000039</v>
      </c>
      <c r="AM99">
        <f t="shared" si="1"/>
        <v>0.60848999999999998</v>
      </c>
      <c r="AN99">
        <f t="shared" si="1"/>
        <v>0.64368000000000036</v>
      </c>
      <c r="AO99">
        <f t="shared" si="1"/>
        <v>1.1496000000000004</v>
      </c>
      <c r="AP99">
        <f t="shared" si="1"/>
        <v>1.1496000000000004</v>
      </c>
      <c r="AQ99">
        <f t="shared" si="1"/>
        <v>0.45269999999999899</v>
      </c>
      <c r="AR99">
        <f t="shared" si="1"/>
        <v>0.79224000000000039</v>
      </c>
      <c r="AS99">
        <f t="shared" si="1"/>
        <v>0.90820999999999996</v>
      </c>
      <c r="AT99">
        <f t="shared" si="1"/>
        <v>0.28737999999999969</v>
      </c>
      <c r="AU99">
        <f t="shared" si="1"/>
        <v>3.4879999999999994E-2</v>
      </c>
      <c r="AV99">
        <f t="shared" si="1"/>
        <v>0.28739999999999999</v>
      </c>
      <c r="AW99">
        <f t="shared" si="1"/>
        <v>0.45984000000000069</v>
      </c>
      <c r="AX99">
        <f t="shared" si="1"/>
        <v>0.26824000000000014</v>
      </c>
      <c r="AY99">
        <f t="shared" si="1"/>
        <v>0.17244000000000004</v>
      </c>
      <c r="AZ99">
        <f t="shared" si="1"/>
        <v>0.28739999999999999</v>
      </c>
      <c r="BA99">
        <f t="shared" si="1"/>
        <v>1.1496000000000004</v>
      </c>
      <c r="BB99">
        <f t="shared" si="1"/>
        <v>0.68975999999999871</v>
      </c>
      <c r="BC99">
        <f t="shared" si="1"/>
        <v>0.37969749999999985</v>
      </c>
      <c r="BD99">
        <f t="shared" si="1"/>
        <v>0.40770499999999987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562</v>
      </c>
      <c r="AF100" t="s">
        <v>564</v>
      </c>
      <c r="AG100" t="s">
        <v>565</v>
      </c>
      <c r="AH100" t="s">
        <v>566</v>
      </c>
      <c r="AI100" t="s">
        <v>567</v>
      </c>
      <c r="AJ100" t="s">
        <v>569</v>
      </c>
      <c r="AK100" t="s">
        <v>571</v>
      </c>
      <c r="AL100" t="s">
        <v>573</v>
      </c>
      <c r="AM100" t="s">
        <v>574</v>
      </c>
      <c r="AN100" t="s">
        <v>576</v>
      </c>
      <c r="AO100" t="s">
        <v>578</v>
      </c>
      <c r="AP100" t="s">
        <v>580</v>
      </c>
      <c r="AQ100" t="s">
        <v>582</v>
      </c>
      <c r="AR100" t="s">
        <v>583</v>
      </c>
      <c r="AS100" t="s">
        <v>585</v>
      </c>
      <c r="AT100" t="s">
        <v>586</v>
      </c>
      <c r="AU100" t="s">
        <v>588</v>
      </c>
      <c r="AV100" t="s">
        <v>590</v>
      </c>
      <c r="AW100" t="s">
        <v>591</v>
      </c>
      <c r="AX100" t="s">
        <v>593</v>
      </c>
      <c r="AY100" t="s">
        <v>595</v>
      </c>
      <c r="AZ100" t="s">
        <v>596</v>
      </c>
      <c r="BA100" t="s">
        <v>597</v>
      </c>
      <c r="BB100" t="s">
        <v>598</v>
      </c>
      <c r="BC100" t="s">
        <v>600</v>
      </c>
      <c r="BD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14.37</v>
      </c>
      <c r="M3" s="73">
        <v>0</v>
      </c>
      <c r="N3" s="72">
        <v>-71</v>
      </c>
      <c r="O3" s="54">
        <v>-30</v>
      </c>
      <c r="P3" s="54">
        <v>-51</v>
      </c>
      <c r="Q3" s="54">
        <v>0</v>
      </c>
      <c r="R3" s="54">
        <v>0</v>
      </c>
      <c r="S3" s="73">
        <v>0</v>
      </c>
      <c r="U3" s="74">
        <v>-152</v>
      </c>
      <c r="V3" s="75">
        <v>14.37</v>
      </c>
      <c r="W3">
        <v>-71</v>
      </c>
      <c r="X3">
        <v>-30</v>
      </c>
      <c r="Y3">
        <v>14.37</v>
      </c>
      <c r="Z3">
        <v>0</v>
      </c>
      <c r="AA3">
        <v>0</v>
      </c>
      <c r="AB3">
        <v>-51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13.41</v>
      </c>
      <c r="M4" s="75">
        <v>0</v>
      </c>
      <c r="N4" s="74">
        <v>-83</v>
      </c>
      <c r="O4" s="47">
        <v>-35</v>
      </c>
      <c r="P4" s="47">
        <v>-53</v>
      </c>
      <c r="Q4" s="47">
        <v>0</v>
      </c>
      <c r="R4" s="47">
        <v>0</v>
      </c>
      <c r="S4" s="75">
        <v>0</v>
      </c>
      <c r="U4" s="74">
        <v>-171</v>
      </c>
      <c r="V4" s="75">
        <v>13.41</v>
      </c>
      <c r="W4">
        <v>-83</v>
      </c>
      <c r="X4">
        <v>-35</v>
      </c>
      <c r="Y4">
        <v>13.41</v>
      </c>
      <c r="Z4">
        <v>0</v>
      </c>
      <c r="AA4">
        <v>0</v>
      </c>
      <c r="AB4">
        <v>-53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12.45</v>
      </c>
      <c r="M5" s="75">
        <v>0</v>
      </c>
      <c r="N5" s="74">
        <v>-106</v>
      </c>
      <c r="O5" s="47">
        <v>-22</v>
      </c>
      <c r="P5" s="47">
        <v>-67</v>
      </c>
      <c r="Q5" s="47">
        <v>0</v>
      </c>
      <c r="R5" s="47">
        <v>0</v>
      </c>
      <c r="S5" s="75">
        <v>0</v>
      </c>
      <c r="U5" s="74">
        <v>-195</v>
      </c>
      <c r="V5" s="75">
        <v>12.45</v>
      </c>
      <c r="W5">
        <v>-106</v>
      </c>
      <c r="X5">
        <v>-22</v>
      </c>
      <c r="Y5">
        <v>12.45</v>
      </c>
      <c r="Z5">
        <v>0</v>
      </c>
      <c r="AA5">
        <v>0</v>
      </c>
      <c r="AB5">
        <v>-67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11.88</v>
      </c>
      <c r="M6" s="75">
        <v>0</v>
      </c>
      <c r="N6" s="74">
        <v>-104</v>
      </c>
      <c r="O6" s="47">
        <v>-22</v>
      </c>
      <c r="P6" s="47">
        <v>-69</v>
      </c>
      <c r="Q6" s="47">
        <v>0</v>
      </c>
      <c r="R6" s="47">
        <v>0</v>
      </c>
      <c r="S6" s="75">
        <v>0</v>
      </c>
      <c r="U6" s="74">
        <v>-195</v>
      </c>
      <c r="V6" s="75">
        <v>11.88</v>
      </c>
      <c r="W6">
        <v>-104</v>
      </c>
      <c r="X6">
        <v>-22</v>
      </c>
      <c r="Y6">
        <v>11.88</v>
      </c>
      <c r="Z6">
        <v>0</v>
      </c>
      <c r="AA6">
        <v>0</v>
      </c>
      <c r="AB6">
        <v>-69</v>
      </c>
    </row>
    <row r="7" spans="1:28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11.88</v>
      </c>
      <c r="M7" s="75">
        <v>0</v>
      </c>
      <c r="N7" s="74">
        <v>-92</v>
      </c>
      <c r="O7" s="47">
        <v>-42</v>
      </c>
      <c r="P7" s="47">
        <v>-71</v>
      </c>
      <c r="Q7" s="47">
        <v>0</v>
      </c>
      <c r="R7" s="47">
        <v>0</v>
      </c>
      <c r="S7" s="75">
        <v>0</v>
      </c>
      <c r="U7" s="74">
        <v>-205</v>
      </c>
      <c r="V7" s="75">
        <v>11.88</v>
      </c>
      <c r="W7">
        <v>-92</v>
      </c>
      <c r="X7">
        <v>-42</v>
      </c>
      <c r="Y7">
        <v>11.88</v>
      </c>
      <c r="Z7">
        <v>0</v>
      </c>
      <c r="AA7">
        <v>0</v>
      </c>
      <c r="AB7">
        <v>-71</v>
      </c>
    </row>
    <row r="8" spans="1:28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11.5</v>
      </c>
      <c r="M8" s="75">
        <v>0</v>
      </c>
      <c r="N8" s="74">
        <v>-88</v>
      </c>
      <c r="O8" s="47">
        <v>-39</v>
      </c>
      <c r="P8" s="47">
        <v>-72</v>
      </c>
      <c r="Q8" s="47">
        <v>0</v>
      </c>
      <c r="R8" s="47">
        <v>0</v>
      </c>
      <c r="S8" s="75">
        <v>0</v>
      </c>
      <c r="U8" s="74">
        <v>-199</v>
      </c>
      <c r="V8" s="75">
        <v>11.5</v>
      </c>
      <c r="W8">
        <v>-88</v>
      </c>
      <c r="X8">
        <v>-39</v>
      </c>
      <c r="Y8">
        <v>11.5</v>
      </c>
      <c r="Z8">
        <v>0</v>
      </c>
      <c r="AA8">
        <v>0</v>
      </c>
      <c r="AB8">
        <v>-72</v>
      </c>
    </row>
    <row r="9" spans="1:28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11.5</v>
      </c>
      <c r="M9" s="75">
        <v>0</v>
      </c>
      <c r="N9" s="74">
        <v>-71</v>
      </c>
      <c r="O9" s="47">
        <v>-10</v>
      </c>
      <c r="P9" s="47">
        <v>-57</v>
      </c>
      <c r="Q9" s="47">
        <v>0</v>
      </c>
      <c r="R9" s="47">
        <v>0</v>
      </c>
      <c r="S9" s="75">
        <v>0</v>
      </c>
      <c r="U9" s="74">
        <v>-138</v>
      </c>
      <c r="V9" s="75">
        <v>11.5</v>
      </c>
      <c r="W9">
        <v>-71</v>
      </c>
      <c r="X9">
        <v>-10</v>
      </c>
      <c r="Y9">
        <v>11.5</v>
      </c>
      <c r="Z9">
        <v>0</v>
      </c>
      <c r="AA9">
        <v>0</v>
      </c>
      <c r="AB9">
        <v>-57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11.21</v>
      </c>
      <c r="M10" s="75">
        <v>0</v>
      </c>
      <c r="N10" s="74">
        <v>-68</v>
      </c>
      <c r="O10" s="47">
        <v>-10</v>
      </c>
      <c r="P10" s="47">
        <v>-53</v>
      </c>
      <c r="Q10" s="47">
        <v>0</v>
      </c>
      <c r="R10" s="47">
        <v>0</v>
      </c>
      <c r="S10" s="75">
        <v>0</v>
      </c>
      <c r="U10" s="74">
        <v>-131</v>
      </c>
      <c r="V10" s="75">
        <v>11.21</v>
      </c>
      <c r="W10">
        <v>-68</v>
      </c>
      <c r="X10">
        <v>-10</v>
      </c>
      <c r="Y10">
        <v>11.21</v>
      </c>
      <c r="Z10">
        <v>0</v>
      </c>
      <c r="AA10">
        <v>0</v>
      </c>
      <c r="AB10">
        <v>-53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11.21</v>
      </c>
      <c r="M11" s="75">
        <v>0</v>
      </c>
      <c r="N11" s="74">
        <v>-52</v>
      </c>
      <c r="O11" s="47">
        <v>0</v>
      </c>
      <c r="P11" s="47">
        <v>-52</v>
      </c>
      <c r="Q11" s="47">
        <v>0</v>
      </c>
      <c r="R11" s="47">
        <v>0</v>
      </c>
      <c r="S11" s="75">
        <v>0</v>
      </c>
      <c r="U11" s="74">
        <v>-104</v>
      </c>
      <c r="V11" s="75">
        <v>11.21</v>
      </c>
      <c r="W11">
        <v>-52</v>
      </c>
      <c r="X11">
        <v>0</v>
      </c>
      <c r="Y11">
        <v>11.21</v>
      </c>
      <c r="Z11">
        <v>0</v>
      </c>
      <c r="AA11">
        <v>0</v>
      </c>
      <c r="AB11">
        <v>-52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11.02</v>
      </c>
      <c r="M12" s="75">
        <v>0</v>
      </c>
      <c r="N12" s="74">
        <v>-47</v>
      </c>
      <c r="O12" s="47">
        <v>0</v>
      </c>
      <c r="P12" s="47">
        <v>-57</v>
      </c>
      <c r="Q12" s="47">
        <v>0</v>
      </c>
      <c r="R12" s="47">
        <v>0</v>
      </c>
      <c r="S12" s="75">
        <v>0</v>
      </c>
      <c r="U12" s="74">
        <v>-104</v>
      </c>
      <c r="V12" s="75">
        <v>11.02</v>
      </c>
      <c r="W12">
        <v>-47</v>
      </c>
      <c r="X12">
        <v>0</v>
      </c>
      <c r="Y12">
        <v>11.02</v>
      </c>
      <c r="Z12">
        <v>0</v>
      </c>
      <c r="AA12">
        <v>0</v>
      </c>
      <c r="AB12">
        <v>-57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11.02</v>
      </c>
      <c r="M13" s="75">
        <v>0</v>
      </c>
      <c r="N13" s="74">
        <v>-17</v>
      </c>
      <c r="O13" s="47">
        <v>0</v>
      </c>
      <c r="P13" s="47">
        <v>-57</v>
      </c>
      <c r="Q13" s="47">
        <v>0</v>
      </c>
      <c r="R13" s="47">
        <v>0</v>
      </c>
      <c r="S13" s="75">
        <v>0</v>
      </c>
      <c r="U13" s="74">
        <v>-74</v>
      </c>
      <c r="V13" s="75">
        <v>11.02</v>
      </c>
      <c r="W13">
        <v>-17</v>
      </c>
      <c r="X13">
        <v>0</v>
      </c>
      <c r="Y13">
        <v>11.02</v>
      </c>
      <c r="Z13">
        <v>0</v>
      </c>
      <c r="AA13">
        <v>0</v>
      </c>
      <c r="AB13">
        <v>-57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11.02</v>
      </c>
      <c r="M14" s="75">
        <v>0</v>
      </c>
      <c r="N14" s="74">
        <v>-12</v>
      </c>
      <c r="O14" s="47">
        <v>0</v>
      </c>
      <c r="P14" s="47">
        <v>-55</v>
      </c>
      <c r="Q14" s="47">
        <v>0</v>
      </c>
      <c r="R14" s="47">
        <v>0</v>
      </c>
      <c r="S14" s="75">
        <v>0</v>
      </c>
      <c r="U14" s="74">
        <v>-67</v>
      </c>
      <c r="V14" s="75">
        <v>11.02</v>
      </c>
      <c r="W14">
        <v>-12</v>
      </c>
      <c r="X14">
        <v>0</v>
      </c>
      <c r="Y14">
        <v>11.02</v>
      </c>
      <c r="Z14">
        <v>0</v>
      </c>
      <c r="AA14">
        <v>0</v>
      </c>
      <c r="AB14">
        <v>-55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10.54</v>
      </c>
      <c r="M15" s="75">
        <v>0</v>
      </c>
      <c r="N15" s="74">
        <v>0</v>
      </c>
      <c r="O15" s="47">
        <v>0</v>
      </c>
      <c r="P15" s="47">
        <v>-57</v>
      </c>
      <c r="Q15" s="47">
        <v>0</v>
      </c>
      <c r="R15" s="47">
        <v>0</v>
      </c>
      <c r="S15" s="75">
        <v>0</v>
      </c>
      <c r="U15" s="74">
        <v>-57</v>
      </c>
      <c r="V15" s="75">
        <v>10.54</v>
      </c>
      <c r="W15">
        <v>0</v>
      </c>
      <c r="X15">
        <v>0</v>
      </c>
      <c r="Y15">
        <v>10.54</v>
      </c>
      <c r="Z15">
        <v>0</v>
      </c>
      <c r="AA15">
        <v>0</v>
      </c>
      <c r="AB15">
        <v>-57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10.54</v>
      </c>
      <c r="M16" s="75">
        <v>0</v>
      </c>
      <c r="N16" s="74">
        <v>0</v>
      </c>
      <c r="O16" s="47">
        <v>0</v>
      </c>
      <c r="P16" s="47">
        <v>-56</v>
      </c>
      <c r="Q16" s="47">
        <v>0</v>
      </c>
      <c r="R16" s="47">
        <v>0</v>
      </c>
      <c r="S16" s="75">
        <v>0</v>
      </c>
      <c r="U16" s="74">
        <v>-56</v>
      </c>
      <c r="V16" s="75">
        <v>10.54</v>
      </c>
      <c r="W16">
        <v>0</v>
      </c>
      <c r="X16">
        <v>0</v>
      </c>
      <c r="Y16">
        <v>10.54</v>
      </c>
      <c r="Z16">
        <v>0</v>
      </c>
      <c r="AA16">
        <v>0</v>
      </c>
      <c r="AB16">
        <v>-56</v>
      </c>
    </row>
    <row r="17" spans="7:28">
      <c r="G17" t="s">
        <v>59</v>
      </c>
      <c r="H17" s="74">
        <v>0</v>
      </c>
      <c r="I17" s="47">
        <v>7.66</v>
      </c>
      <c r="J17" s="47">
        <v>0</v>
      </c>
      <c r="K17" s="47">
        <v>0</v>
      </c>
      <c r="L17" s="47">
        <v>10.54</v>
      </c>
      <c r="M17" s="75">
        <v>0</v>
      </c>
      <c r="N17" s="74">
        <v>-41</v>
      </c>
      <c r="O17" s="47">
        <v>0</v>
      </c>
      <c r="P17" s="47">
        <v>-56</v>
      </c>
      <c r="Q17" s="47">
        <v>0</v>
      </c>
      <c r="R17" s="47">
        <v>0</v>
      </c>
      <c r="S17" s="75">
        <v>0</v>
      </c>
      <c r="U17" s="74">
        <v>-97</v>
      </c>
      <c r="V17" s="75">
        <v>18.2</v>
      </c>
      <c r="W17">
        <v>-41</v>
      </c>
      <c r="X17">
        <v>7.66</v>
      </c>
      <c r="Y17">
        <v>10.54</v>
      </c>
      <c r="Z17">
        <v>0</v>
      </c>
      <c r="AA17">
        <v>0</v>
      </c>
      <c r="AB17">
        <v>-56</v>
      </c>
    </row>
    <row r="18" spans="7:28">
      <c r="G18" t="s">
        <v>60</v>
      </c>
      <c r="H18" s="74">
        <v>0</v>
      </c>
      <c r="I18" s="47">
        <v>10.54</v>
      </c>
      <c r="J18" s="47">
        <v>0</v>
      </c>
      <c r="K18" s="47">
        <v>0</v>
      </c>
      <c r="L18" s="47">
        <v>11.02</v>
      </c>
      <c r="M18" s="75">
        <v>0</v>
      </c>
      <c r="N18" s="74">
        <v>-44</v>
      </c>
      <c r="O18" s="47">
        <v>0</v>
      </c>
      <c r="P18" s="47">
        <v>-56</v>
      </c>
      <c r="Q18" s="47">
        <v>0</v>
      </c>
      <c r="R18" s="47">
        <v>0</v>
      </c>
      <c r="S18" s="75">
        <v>0</v>
      </c>
      <c r="U18" s="74">
        <v>-100</v>
      </c>
      <c r="V18" s="75">
        <v>21.56</v>
      </c>
      <c r="W18">
        <v>-44</v>
      </c>
      <c r="X18">
        <v>10.54</v>
      </c>
      <c r="Y18">
        <v>11.02</v>
      </c>
      <c r="Z18">
        <v>0</v>
      </c>
      <c r="AA18">
        <v>0</v>
      </c>
      <c r="AB18">
        <v>-56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11.5</v>
      </c>
      <c r="M19" s="75">
        <v>0</v>
      </c>
      <c r="N19" s="74">
        <v>-85</v>
      </c>
      <c r="O19" s="47">
        <v>0</v>
      </c>
      <c r="P19" s="47">
        <v>-23</v>
      </c>
      <c r="Q19" s="47">
        <v>0</v>
      </c>
      <c r="R19" s="47">
        <v>0</v>
      </c>
      <c r="S19" s="75">
        <v>0</v>
      </c>
      <c r="U19" s="74">
        <v>-108</v>
      </c>
      <c r="V19" s="75">
        <v>11.5</v>
      </c>
      <c r="W19">
        <v>-85</v>
      </c>
      <c r="X19">
        <v>0</v>
      </c>
      <c r="Y19">
        <v>11.5</v>
      </c>
      <c r="Z19">
        <v>0</v>
      </c>
      <c r="AA19">
        <v>0</v>
      </c>
      <c r="AB19">
        <v>-23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11.98</v>
      </c>
      <c r="M20" s="75">
        <v>0</v>
      </c>
      <c r="N20" s="74">
        <v>-123</v>
      </c>
      <c r="O20" s="47">
        <v>0</v>
      </c>
      <c r="P20" s="47">
        <v>-21</v>
      </c>
      <c r="Q20" s="47">
        <v>0</v>
      </c>
      <c r="R20" s="47">
        <v>0</v>
      </c>
      <c r="S20" s="75">
        <v>0</v>
      </c>
      <c r="U20" s="74">
        <v>-144</v>
      </c>
      <c r="V20" s="75">
        <v>11.98</v>
      </c>
      <c r="W20">
        <v>-123</v>
      </c>
      <c r="X20">
        <v>0</v>
      </c>
      <c r="Y20">
        <v>11.98</v>
      </c>
      <c r="Z20">
        <v>0</v>
      </c>
      <c r="AA20">
        <v>0</v>
      </c>
      <c r="AB20">
        <v>-21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12.45</v>
      </c>
      <c r="M21" s="75">
        <v>0</v>
      </c>
      <c r="N21" s="74">
        <v>-182</v>
      </c>
      <c r="O21" s="47">
        <v>-24</v>
      </c>
      <c r="P21" s="47">
        <v>-28</v>
      </c>
      <c r="Q21" s="47">
        <v>0</v>
      </c>
      <c r="R21" s="47">
        <v>0</v>
      </c>
      <c r="S21" s="75">
        <v>0</v>
      </c>
      <c r="U21" s="74">
        <v>-234</v>
      </c>
      <c r="V21" s="75">
        <v>12.45</v>
      </c>
      <c r="W21">
        <v>-182</v>
      </c>
      <c r="X21">
        <v>-24</v>
      </c>
      <c r="Y21">
        <v>12.45</v>
      </c>
      <c r="Z21">
        <v>0</v>
      </c>
      <c r="AA21">
        <v>0</v>
      </c>
      <c r="AB21">
        <v>-28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13.41</v>
      </c>
      <c r="M22" s="75">
        <v>0</v>
      </c>
      <c r="N22" s="74">
        <v>-225</v>
      </c>
      <c r="O22" s="47">
        <v>-24</v>
      </c>
      <c r="P22" s="47">
        <v>-29</v>
      </c>
      <c r="Q22" s="47">
        <v>0</v>
      </c>
      <c r="R22" s="47">
        <v>0</v>
      </c>
      <c r="S22" s="75">
        <v>0</v>
      </c>
      <c r="U22" s="74">
        <v>-278</v>
      </c>
      <c r="V22" s="75">
        <v>13.41</v>
      </c>
      <c r="W22">
        <v>-225</v>
      </c>
      <c r="X22">
        <v>-24</v>
      </c>
      <c r="Y22">
        <v>13.41</v>
      </c>
      <c r="Z22">
        <v>0</v>
      </c>
      <c r="AA22">
        <v>0</v>
      </c>
      <c r="AB22">
        <v>-29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8.6199999999999992</v>
      </c>
      <c r="M23" s="75">
        <v>0</v>
      </c>
      <c r="N23" s="74">
        <v>-242</v>
      </c>
      <c r="O23" s="47">
        <v>-24</v>
      </c>
      <c r="P23" s="47">
        <v>-31</v>
      </c>
      <c r="Q23" s="47">
        <v>0</v>
      </c>
      <c r="R23" s="47">
        <v>0</v>
      </c>
      <c r="S23" s="75">
        <v>0</v>
      </c>
      <c r="U23" s="74">
        <v>-297</v>
      </c>
      <c r="V23" s="75">
        <v>8.6199999999999992</v>
      </c>
      <c r="W23">
        <v>-242</v>
      </c>
      <c r="X23">
        <v>-24</v>
      </c>
      <c r="Y23">
        <v>8.6199999999999992</v>
      </c>
      <c r="Z23">
        <v>0</v>
      </c>
      <c r="AA23">
        <v>0</v>
      </c>
      <c r="AB23">
        <v>-31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9.58</v>
      </c>
      <c r="M24" s="75">
        <v>0</v>
      </c>
      <c r="N24" s="74">
        <v>-243</v>
      </c>
      <c r="O24" s="47">
        <v>-24</v>
      </c>
      <c r="P24" s="47">
        <v>-31</v>
      </c>
      <c r="Q24" s="47">
        <v>0</v>
      </c>
      <c r="R24" s="47">
        <v>0</v>
      </c>
      <c r="S24" s="75">
        <v>0</v>
      </c>
      <c r="U24" s="74">
        <v>-298</v>
      </c>
      <c r="V24" s="75">
        <v>9.58</v>
      </c>
      <c r="W24">
        <v>-243</v>
      </c>
      <c r="X24">
        <v>-24</v>
      </c>
      <c r="Y24">
        <v>9.58</v>
      </c>
      <c r="Z24">
        <v>0</v>
      </c>
      <c r="AA24">
        <v>0</v>
      </c>
      <c r="AB24">
        <v>-31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11.02</v>
      </c>
      <c r="M25" s="75">
        <v>0</v>
      </c>
      <c r="N25" s="74">
        <v>-253</v>
      </c>
      <c r="O25" s="47">
        <v>-20</v>
      </c>
      <c r="P25" s="47">
        <v>-20</v>
      </c>
      <c r="Q25" s="47">
        <v>0</v>
      </c>
      <c r="R25" s="47">
        <v>0</v>
      </c>
      <c r="S25" s="75">
        <v>0</v>
      </c>
      <c r="U25" s="74">
        <v>-293</v>
      </c>
      <c r="V25" s="75">
        <v>11.02</v>
      </c>
      <c r="W25">
        <v>-253</v>
      </c>
      <c r="X25">
        <v>-20</v>
      </c>
      <c r="Y25">
        <v>11.02</v>
      </c>
      <c r="Z25">
        <v>0</v>
      </c>
      <c r="AA25">
        <v>0</v>
      </c>
      <c r="AB25">
        <v>-20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13.89</v>
      </c>
      <c r="M26" s="75">
        <v>0</v>
      </c>
      <c r="N26" s="74">
        <v>-217</v>
      </c>
      <c r="O26" s="47">
        <v>-20</v>
      </c>
      <c r="P26" s="47">
        <v>-21</v>
      </c>
      <c r="Q26" s="47">
        <v>0</v>
      </c>
      <c r="R26" s="47">
        <v>0</v>
      </c>
      <c r="S26" s="75">
        <v>0</v>
      </c>
      <c r="U26" s="74">
        <v>-258</v>
      </c>
      <c r="V26" s="75">
        <v>13.89</v>
      </c>
      <c r="W26">
        <v>-217</v>
      </c>
      <c r="X26">
        <v>-20</v>
      </c>
      <c r="Y26">
        <v>13.89</v>
      </c>
      <c r="Z26">
        <v>0</v>
      </c>
      <c r="AA26">
        <v>0</v>
      </c>
      <c r="AB26">
        <v>-21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15.81</v>
      </c>
      <c r="M27" s="75">
        <v>0</v>
      </c>
      <c r="N27" s="74">
        <v>-296</v>
      </c>
      <c r="O27" s="47">
        <v>0</v>
      </c>
      <c r="P27" s="47">
        <v>-56</v>
      </c>
      <c r="Q27" s="47">
        <v>0</v>
      </c>
      <c r="R27" s="47">
        <v>0</v>
      </c>
      <c r="S27" s="75">
        <v>0</v>
      </c>
      <c r="U27" s="74">
        <v>-352</v>
      </c>
      <c r="V27" s="75">
        <v>15.81</v>
      </c>
      <c r="W27">
        <v>-296</v>
      </c>
      <c r="X27">
        <v>0</v>
      </c>
      <c r="Y27">
        <v>15.81</v>
      </c>
      <c r="Z27">
        <v>0</v>
      </c>
      <c r="AA27">
        <v>0</v>
      </c>
      <c r="AB27">
        <v>-56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18.2</v>
      </c>
      <c r="M28" s="75">
        <v>0</v>
      </c>
      <c r="N28" s="74">
        <v>-287</v>
      </c>
      <c r="O28" s="47">
        <v>0</v>
      </c>
      <c r="P28" s="47">
        <v>-116</v>
      </c>
      <c r="Q28" s="47">
        <v>0</v>
      </c>
      <c r="R28" s="47">
        <v>0</v>
      </c>
      <c r="S28" s="75">
        <v>0</v>
      </c>
      <c r="U28" s="74">
        <v>-403</v>
      </c>
      <c r="V28" s="75">
        <v>18.2</v>
      </c>
      <c r="W28">
        <v>-287</v>
      </c>
      <c r="X28">
        <v>0</v>
      </c>
      <c r="Y28">
        <v>18.2</v>
      </c>
      <c r="Z28">
        <v>0</v>
      </c>
      <c r="AA28">
        <v>0</v>
      </c>
      <c r="AB28">
        <v>-116</v>
      </c>
    </row>
    <row r="29" spans="7:28">
      <c r="G29" t="s">
        <v>71</v>
      </c>
      <c r="H29" s="74">
        <v>0</v>
      </c>
      <c r="I29" s="47">
        <v>0</v>
      </c>
      <c r="J29" s="47">
        <v>12.45</v>
      </c>
      <c r="K29" s="47">
        <v>0</v>
      </c>
      <c r="L29" s="47">
        <v>20.6</v>
      </c>
      <c r="M29" s="75">
        <v>0</v>
      </c>
      <c r="N29" s="74">
        <v>-244</v>
      </c>
      <c r="O29" s="47">
        <v>-45</v>
      </c>
      <c r="P29" s="47">
        <v>0</v>
      </c>
      <c r="Q29" s="47">
        <v>0</v>
      </c>
      <c r="R29" s="47">
        <v>0</v>
      </c>
      <c r="S29" s="75">
        <v>0</v>
      </c>
      <c r="U29" s="74">
        <v>-289</v>
      </c>
      <c r="V29" s="75">
        <v>33.049999999999997</v>
      </c>
      <c r="W29">
        <v>-244</v>
      </c>
      <c r="X29">
        <v>-45</v>
      </c>
      <c r="Y29">
        <v>20.6</v>
      </c>
      <c r="Z29">
        <v>0</v>
      </c>
      <c r="AA29">
        <v>0</v>
      </c>
      <c r="AB29">
        <v>12.45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23.95</v>
      </c>
      <c r="M30" s="75">
        <v>0</v>
      </c>
      <c r="N30" s="74">
        <v>-248</v>
      </c>
      <c r="O30" s="47">
        <v>-5</v>
      </c>
      <c r="P30" s="47">
        <v>-19</v>
      </c>
      <c r="Q30" s="47">
        <v>0</v>
      </c>
      <c r="R30" s="47">
        <v>0</v>
      </c>
      <c r="S30" s="75">
        <v>0</v>
      </c>
      <c r="U30" s="74">
        <v>-272</v>
      </c>
      <c r="V30" s="75">
        <v>23.95</v>
      </c>
      <c r="W30">
        <v>-248</v>
      </c>
      <c r="X30">
        <v>-5</v>
      </c>
      <c r="Y30">
        <v>23.95</v>
      </c>
      <c r="Z30">
        <v>0</v>
      </c>
      <c r="AA30">
        <v>0</v>
      </c>
      <c r="AB30">
        <v>-19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26.82</v>
      </c>
      <c r="M31" s="75">
        <v>0</v>
      </c>
      <c r="N31" s="74">
        <v>-362</v>
      </c>
      <c r="O31" s="47">
        <v>-85</v>
      </c>
      <c r="P31" s="47">
        <v>-73</v>
      </c>
      <c r="Q31" s="47">
        <v>0</v>
      </c>
      <c r="R31" s="47">
        <v>0</v>
      </c>
      <c r="S31" s="75">
        <v>0</v>
      </c>
      <c r="U31" s="74">
        <v>-520</v>
      </c>
      <c r="V31" s="75">
        <v>26.82</v>
      </c>
      <c r="W31">
        <v>-362</v>
      </c>
      <c r="X31">
        <v>-85</v>
      </c>
      <c r="Y31">
        <v>26.82</v>
      </c>
      <c r="Z31">
        <v>0</v>
      </c>
      <c r="AA31">
        <v>0</v>
      </c>
      <c r="AB31">
        <v>-73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28.26</v>
      </c>
      <c r="M32" s="75">
        <v>2.0099999999999998</v>
      </c>
      <c r="N32" s="74">
        <v>-351</v>
      </c>
      <c r="O32" s="47">
        <v>-85</v>
      </c>
      <c r="P32" s="47">
        <v>-89</v>
      </c>
      <c r="Q32" s="47">
        <v>0</v>
      </c>
      <c r="R32" s="47">
        <v>0</v>
      </c>
      <c r="S32" s="75">
        <v>0</v>
      </c>
      <c r="U32" s="74">
        <v>-525</v>
      </c>
      <c r="V32" s="75">
        <v>30.27</v>
      </c>
      <c r="W32">
        <v>-351</v>
      </c>
      <c r="X32">
        <v>-85</v>
      </c>
      <c r="Y32">
        <v>28.26</v>
      </c>
      <c r="Z32">
        <v>0</v>
      </c>
      <c r="AA32">
        <v>2.0099999999999998</v>
      </c>
      <c r="AB32">
        <v>-89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25.27</v>
      </c>
      <c r="M33" s="75">
        <v>1.1399999999999999</v>
      </c>
      <c r="N33" s="74">
        <v>-403</v>
      </c>
      <c r="O33" s="47">
        <v>-44</v>
      </c>
      <c r="P33" s="47">
        <v>-20</v>
      </c>
      <c r="Q33" s="47">
        <v>0</v>
      </c>
      <c r="R33" s="47">
        <v>0</v>
      </c>
      <c r="S33" s="75">
        <v>0</v>
      </c>
      <c r="U33" s="74">
        <v>-467</v>
      </c>
      <c r="V33" s="75">
        <v>26.41</v>
      </c>
      <c r="W33">
        <v>-403</v>
      </c>
      <c r="X33">
        <v>-44</v>
      </c>
      <c r="Y33">
        <v>25.27</v>
      </c>
      <c r="Z33">
        <v>0</v>
      </c>
      <c r="AA33">
        <v>1.1399999999999999</v>
      </c>
      <c r="AB33">
        <v>-20</v>
      </c>
    </row>
    <row r="34" spans="7:28">
      <c r="G34" t="s">
        <v>76</v>
      </c>
      <c r="H34" s="74">
        <v>0</v>
      </c>
      <c r="I34" s="47">
        <v>0</v>
      </c>
      <c r="J34" s="47">
        <v>31.14</v>
      </c>
      <c r="K34" s="47">
        <v>0</v>
      </c>
      <c r="L34" s="47">
        <v>22.84</v>
      </c>
      <c r="M34" s="75">
        <v>0.9</v>
      </c>
      <c r="N34" s="74">
        <v>-393</v>
      </c>
      <c r="O34" s="47">
        <v>-23</v>
      </c>
      <c r="P34" s="47">
        <v>0</v>
      </c>
      <c r="Q34" s="47">
        <v>0</v>
      </c>
      <c r="R34" s="47">
        <v>0</v>
      </c>
      <c r="S34" s="75">
        <v>0</v>
      </c>
      <c r="U34" s="74">
        <v>-416</v>
      </c>
      <c r="V34" s="75">
        <v>54.88</v>
      </c>
      <c r="W34">
        <v>-393</v>
      </c>
      <c r="X34">
        <v>-23</v>
      </c>
      <c r="Y34">
        <v>22.84</v>
      </c>
      <c r="Z34">
        <v>0</v>
      </c>
      <c r="AA34">
        <v>0.9</v>
      </c>
      <c r="AB34">
        <v>31.14</v>
      </c>
    </row>
    <row r="35" spans="7:28">
      <c r="G35" t="s">
        <v>77</v>
      </c>
      <c r="H35" s="74">
        <v>0</v>
      </c>
      <c r="I35" s="47">
        <v>0</v>
      </c>
      <c r="J35" s="47">
        <v>36.6</v>
      </c>
      <c r="K35" s="47">
        <v>3.05</v>
      </c>
      <c r="L35" s="47">
        <v>10.07</v>
      </c>
      <c r="M35" s="75">
        <v>0.28000000000000003</v>
      </c>
      <c r="N35" s="74">
        <v>-357</v>
      </c>
      <c r="O35" s="47">
        <v>-30</v>
      </c>
      <c r="P35" s="47">
        <v>0</v>
      </c>
      <c r="Q35" s="47">
        <v>0</v>
      </c>
      <c r="R35" s="47">
        <v>0</v>
      </c>
      <c r="S35" s="75">
        <v>0</v>
      </c>
      <c r="U35" s="74">
        <v>-387</v>
      </c>
      <c r="V35" s="75">
        <v>50</v>
      </c>
      <c r="W35">
        <v>-357</v>
      </c>
      <c r="X35">
        <v>-30</v>
      </c>
      <c r="Y35">
        <v>10.07</v>
      </c>
      <c r="Z35">
        <v>3.05</v>
      </c>
      <c r="AA35">
        <v>0.28000000000000003</v>
      </c>
      <c r="AB35">
        <v>36.6</v>
      </c>
    </row>
    <row r="36" spans="7:28">
      <c r="G36" t="s">
        <v>78</v>
      </c>
      <c r="H36" s="74">
        <v>0</v>
      </c>
      <c r="I36" s="47">
        <v>0</v>
      </c>
      <c r="J36" s="47">
        <v>38.29</v>
      </c>
      <c r="K36" s="47">
        <v>4.07</v>
      </c>
      <c r="L36" s="47">
        <v>7.97</v>
      </c>
      <c r="M36" s="75">
        <v>0.88</v>
      </c>
      <c r="N36" s="74">
        <v>-193</v>
      </c>
      <c r="O36" s="47">
        <v>-18</v>
      </c>
      <c r="P36" s="47">
        <v>0</v>
      </c>
      <c r="Q36" s="47">
        <v>0</v>
      </c>
      <c r="R36" s="47">
        <v>0</v>
      </c>
      <c r="S36" s="75">
        <v>0</v>
      </c>
      <c r="U36" s="74">
        <v>-211</v>
      </c>
      <c r="V36" s="75">
        <v>51.21</v>
      </c>
      <c r="W36">
        <v>-193</v>
      </c>
      <c r="X36">
        <v>-18</v>
      </c>
      <c r="Y36">
        <v>7.97</v>
      </c>
      <c r="Z36">
        <v>4.07</v>
      </c>
      <c r="AA36">
        <v>0.88</v>
      </c>
      <c r="AB36">
        <v>38.29</v>
      </c>
    </row>
    <row r="37" spans="7:28">
      <c r="G37" t="s">
        <v>79</v>
      </c>
      <c r="H37" s="74">
        <v>0</v>
      </c>
      <c r="I37" s="47">
        <v>0</v>
      </c>
      <c r="J37" s="47">
        <v>55.81</v>
      </c>
      <c r="K37" s="47">
        <v>2.0099999999999998</v>
      </c>
      <c r="L37" s="47">
        <v>3.74</v>
      </c>
      <c r="M37" s="75">
        <v>0.4</v>
      </c>
      <c r="N37" s="74">
        <v>-169</v>
      </c>
      <c r="O37" s="47">
        <v>-21</v>
      </c>
      <c r="P37" s="47">
        <v>0</v>
      </c>
      <c r="Q37" s="47">
        <v>0</v>
      </c>
      <c r="R37" s="47">
        <v>0</v>
      </c>
      <c r="S37" s="75">
        <v>0</v>
      </c>
      <c r="U37" s="74">
        <v>-190</v>
      </c>
      <c r="V37" s="75">
        <v>61.96</v>
      </c>
      <c r="W37">
        <v>-169</v>
      </c>
      <c r="X37">
        <v>-21</v>
      </c>
      <c r="Y37">
        <v>3.74</v>
      </c>
      <c r="Z37">
        <v>2.0099999999999998</v>
      </c>
      <c r="AA37">
        <v>0.4</v>
      </c>
      <c r="AB37">
        <v>55.81</v>
      </c>
    </row>
    <row r="38" spans="7:28">
      <c r="G38" t="s">
        <v>80</v>
      </c>
      <c r="H38" s="74">
        <v>0</v>
      </c>
      <c r="I38" s="47">
        <v>0</v>
      </c>
      <c r="J38" s="47">
        <v>103.34</v>
      </c>
      <c r="K38" s="47">
        <v>1.55</v>
      </c>
      <c r="L38" s="47">
        <v>3.52</v>
      </c>
      <c r="M38" s="75">
        <v>0.25</v>
      </c>
      <c r="N38" s="74">
        <v>-211</v>
      </c>
      <c r="O38" s="47">
        <v>-21</v>
      </c>
      <c r="P38" s="47">
        <v>0</v>
      </c>
      <c r="Q38" s="47">
        <v>0</v>
      </c>
      <c r="R38" s="47">
        <v>0</v>
      </c>
      <c r="S38" s="75">
        <v>0</v>
      </c>
      <c r="U38" s="74">
        <v>-232</v>
      </c>
      <c r="V38" s="75">
        <v>108.66</v>
      </c>
      <c r="W38">
        <v>-211</v>
      </c>
      <c r="X38">
        <v>-21</v>
      </c>
      <c r="Y38">
        <v>3.52</v>
      </c>
      <c r="Z38">
        <v>1.55</v>
      </c>
      <c r="AA38">
        <v>0.25</v>
      </c>
      <c r="AB38">
        <v>103.34</v>
      </c>
    </row>
    <row r="39" spans="7:28">
      <c r="G39" t="s">
        <v>81</v>
      </c>
      <c r="H39" s="74">
        <v>115.92</v>
      </c>
      <c r="I39" s="47">
        <v>0</v>
      </c>
      <c r="J39" s="47">
        <v>97.95</v>
      </c>
      <c r="K39" s="47">
        <v>4.08</v>
      </c>
      <c r="L39" s="47">
        <v>2.4700000000000002</v>
      </c>
      <c r="M39" s="75">
        <v>0.13</v>
      </c>
      <c r="N39" s="74">
        <v>0</v>
      </c>
      <c r="O39" s="47">
        <v>-54</v>
      </c>
      <c r="P39" s="47">
        <v>0</v>
      </c>
      <c r="Q39" s="47">
        <v>0</v>
      </c>
      <c r="R39" s="47">
        <v>0</v>
      </c>
      <c r="S39" s="75">
        <v>0</v>
      </c>
      <c r="U39" s="74">
        <v>-54</v>
      </c>
      <c r="V39" s="75">
        <v>220.55</v>
      </c>
      <c r="W39">
        <v>115.92</v>
      </c>
      <c r="X39">
        <v>-54</v>
      </c>
      <c r="Y39">
        <v>2.4700000000000002</v>
      </c>
      <c r="Z39">
        <v>4.08</v>
      </c>
      <c r="AA39">
        <v>0.13</v>
      </c>
      <c r="AB39">
        <v>97.95</v>
      </c>
    </row>
    <row r="40" spans="7:28">
      <c r="G40" t="s">
        <v>82</v>
      </c>
      <c r="H40" s="74">
        <v>162.25</v>
      </c>
      <c r="I40" s="47">
        <v>0</v>
      </c>
      <c r="J40" s="47">
        <v>139.30000000000001</v>
      </c>
      <c r="K40" s="47">
        <v>4.26</v>
      </c>
      <c r="L40" s="47">
        <v>2.48</v>
      </c>
      <c r="M40" s="75">
        <v>0.09</v>
      </c>
      <c r="N40" s="74">
        <v>0</v>
      </c>
      <c r="O40" s="47">
        <v>-31</v>
      </c>
      <c r="P40" s="47">
        <v>0</v>
      </c>
      <c r="Q40" s="47">
        <v>0</v>
      </c>
      <c r="R40" s="47">
        <v>0</v>
      </c>
      <c r="S40" s="75">
        <v>0</v>
      </c>
      <c r="U40" s="74">
        <v>-31</v>
      </c>
      <c r="V40" s="75">
        <v>308.38</v>
      </c>
      <c r="W40">
        <v>162.25</v>
      </c>
      <c r="X40">
        <v>-31</v>
      </c>
      <c r="Y40">
        <v>2.48</v>
      </c>
      <c r="Z40">
        <v>4.26</v>
      </c>
      <c r="AA40">
        <v>0.09</v>
      </c>
      <c r="AB40">
        <v>139.30000000000001</v>
      </c>
    </row>
    <row r="41" spans="7:28">
      <c r="G41" t="s">
        <v>83</v>
      </c>
      <c r="H41" s="74">
        <v>4.63</v>
      </c>
      <c r="I41" s="47">
        <v>0</v>
      </c>
      <c r="J41" s="47">
        <v>84.17</v>
      </c>
      <c r="K41" s="47">
        <v>1.8</v>
      </c>
      <c r="L41" s="47">
        <v>1.98</v>
      </c>
      <c r="M41" s="75">
        <v>0.12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92.7</v>
      </c>
      <c r="W41">
        <v>4.63</v>
      </c>
      <c r="X41">
        <v>0</v>
      </c>
      <c r="Y41">
        <v>1.98</v>
      </c>
      <c r="Z41">
        <v>1.8</v>
      </c>
      <c r="AA41">
        <v>0.12</v>
      </c>
      <c r="AB41">
        <v>84.17</v>
      </c>
    </row>
    <row r="42" spans="7:28">
      <c r="G42" t="s">
        <v>84</v>
      </c>
      <c r="H42" s="74">
        <v>5.0199999999999996</v>
      </c>
      <c r="I42" s="47">
        <v>2.2799999999999998</v>
      </c>
      <c r="J42" s="47">
        <v>71.75</v>
      </c>
      <c r="K42" s="47">
        <v>1.5</v>
      </c>
      <c r="L42" s="47">
        <v>2.21</v>
      </c>
      <c r="M42" s="75">
        <v>0.13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82.89</v>
      </c>
      <c r="W42">
        <v>5.0199999999999996</v>
      </c>
      <c r="X42">
        <v>2.2799999999999998</v>
      </c>
      <c r="Y42">
        <v>2.21</v>
      </c>
      <c r="Z42">
        <v>1.5</v>
      </c>
      <c r="AA42">
        <v>0.13</v>
      </c>
      <c r="AB42">
        <v>71.75</v>
      </c>
    </row>
    <row r="43" spans="7:28">
      <c r="G43" t="s">
        <v>85</v>
      </c>
      <c r="H43" s="74">
        <v>0.79</v>
      </c>
      <c r="I43" s="47">
        <v>3.95</v>
      </c>
      <c r="J43" s="47">
        <v>4.37</v>
      </c>
      <c r="K43" s="47">
        <v>0</v>
      </c>
      <c r="L43" s="47">
        <v>2.81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11.92</v>
      </c>
      <c r="W43">
        <v>0.79</v>
      </c>
      <c r="X43">
        <v>3.95</v>
      </c>
      <c r="Y43">
        <v>2.81</v>
      </c>
      <c r="Z43">
        <v>0</v>
      </c>
      <c r="AA43">
        <v>0</v>
      </c>
      <c r="AB43">
        <v>4.37</v>
      </c>
    </row>
    <row r="44" spans="7:28">
      <c r="G44" t="s">
        <v>86</v>
      </c>
      <c r="H44" s="74">
        <v>3.09</v>
      </c>
      <c r="I44" s="47">
        <v>7.59</v>
      </c>
      <c r="J44" s="47">
        <v>9.2899999999999991</v>
      </c>
      <c r="K44" s="47">
        <v>0</v>
      </c>
      <c r="L44" s="47">
        <v>4.88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24.85</v>
      </c>
      <c r="W44">
        <v>3.09</v>
      </c>
      <c r="X44">
        <v>7.59</v>
      </c>
      <c r="Y44">
        <v>4.88</v>
      </c>
      <c r="Z44">
        <v>0</v>
      </c>
      <c r="AA44">
        <v>0</v>
      </c>
      <c r="AB44">
        <v>9.2899999999999991</v>
      </c>
    </row>
    <row r="45" spans="7:28">
      <c r="G45" t="s">
        <v>87</v>
      </c>
      <c r="H45" s="74">
        <v>0</v>
      </c>
      <c r="I45" s="47">
        <v>33.700000000000003</v>
      </c>
      <c r="J45" s="47">
        <v>67.39</v>
      </c>
      <c r="K45" s="47">
        <v>0</v>
      </c>
      <c r="L45" s="47">
        <v>10.11</v>
      </c>
      <c r="M45" s="75">
        <v>7.0000000000000007E-2</v>
      </c>
      <c r="N45" s="74">
        <v>-36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-36</v>
      </c>
      <c r="V45" s="75">
        <v>111.27</v>
      </c>
      <c r="W45">
        <v>-36</v>
      </c>
      <c r="X45">
        <v>33.700000000000003</v>
      </c>
      <c r="Y45">
        <v>10.11</v>
      </c>
      <c r="Z45">
        <v>0</v>
      </c>
      <c r="AA45">
        <v>7.0000000000000007E-2</v>
      </c>
      <c r="AB45">
        <v>67.39</v>
      </c>
    </row>
    <row r="46" spans="7:28">
      <c r="G46" t="s">
        <v>88</v>
      </c>
      <c r="H46" s="74">
        <v>0</v>
      </c>
      <c r="I46" s="47">
        <v>43.79</v>
      </c>
      <c r="J46" s="47">
        <v>82.11</v>
      </c>
      <c r="K46" s="47">
        <v>0</v>
      </c>
      <c r="L46" s="47">
        <v>15.87</v>
      </c>
      <c r="M46" s="75">
        <v>0</v>
      </c>
      <c r="N46" s="74">
        <v>-35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-35</v>
      </c>
      <c r="V46" s="75">
        <v>141.77000000000001</v>
      </c>
      <c r="W46">
        <v>-35</v>
      </c>
      <c r="X46">
        <v>43.79</v>
      </c>
      <c r="Y46">
        <v>15.87</v>
      </c>
      <c r="Z46">
        <v>0</v>
      </c>
      <c r="AA46">
        <v>0</v>
      </c>
      <c r="AB46">
        <v>82.11</v>
      </c>
    </row>
    <row r="47" spans="7:28">
      <c r="G47" t="s">
        <v>89</v>
      </c>
      <c r="H47" s="74">
        <v>16.579999999999998</v>
      </c>
      <c r="I47" s="47">
        <v>83.86</v>
      </c>
      <c r="J47" s="47">
        <v>59.89</v>
      </c>
      <c r="K47" s="47">
        <v>0</v>
      </c>
      <c r="L47" s="47">
        <v>24.88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185.21</v>
      </c>
      <c r="W47">
        <v>16.579999999999998</v>
      </c>
      <c r="X47">
        <v>83.86</v>
      </c>
      <c r="Y47">
        <v>24.88</v>
      </c>
      <c r="Z47">
        <v>0</v>
      </c>
      <c r="AA47">
        <v>0</v>
      </c>
      <c r="AB47">
        <v>59.89</v>
      </c>
    </row>
    <row r="48" spans="7:28">
      <c r="G48" t="s">
        <v>90</v>
      </c>
      <c r="H48" s="74">
        <v>0</v>
      </c>
      <c r="I48" s="47">
        <v>91.01</v>
      </c>
      <c r="J48" s="47">
        <v>62.27</v>
      </c>
      <c r="K48" s="47">
        <v>0</v>
      </c>
      <c r="L48" s="47">
        <v>24.91</v>
      </c>
      <c r="M48" s="75">
        <v>0</v>
      </c>
      <c r="N48" s="74">
        <v>-106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-106</v>
      </c>
      <c r="V48" s="75">
        <v>178.19</v>
      </c>
      <c r="W48">
        <v>-106</v>
      </c>
      <c r="X48">
        <v>91.01</v>
      </c>
      <c r="Y48">
        <v>24.91</v>
      </c>
      <c r="Z48">
        <v>0</v>
      </c>
      <c r="AA48">
        <v>0</v>
      </c>
      <c r="AB48">
        <v>62.27</v>
      </c>
    </row>
    <row r="49" spans="7:28">
      <c r="G49" t="s">
        <v>91</v>
      </c>
      <c r="H49" s="74">
        <v>76.64</v>
      </c>
      <c r="I49" s="47">
        <v>0</v>
      </c>
      <c r="J49" s="47">
        <v>76.64</v>
      </c>
      <c r="K49" s="47">
        <v>0</v>
      </c>
      <c r="L49" s="47">
        <v>24.91</v>
      </c>
      <c r="M49" s="75">
        <v>0</v>
      </c>
      <c r="N49" s="74">
        <v>0</v>
      </c>
      <c r="O49" s="47">
        <v>-25</v>
      </c>
      <c r="P49" s="47">
        <v>0</v>
      </c>
      <c r="Q49" s="47">
        <v>0</v>
      </c>
      <c r="R49" s="47">
        <v>0</v>
      </c>
      <c r="S49" s="75">
        <v>0</v>
      </c>
      <c r="U49" s="74">
        <v>-25</v>
      </c>
      <c r="V49" s="75">
        <v>178.19</v>
      </c>
      <c r="W49">
        <v>76.64</v>
      </c>
      <c r="X49">
        <v>-25</v>
      </c>
      <c r="Y49">
        <v>24.91</v>
      </c>
      <c r="Z49">
        <v>0</v>
      </c>
      <c r="AA49">
        <v>0</v>
      </c>
      <c r="AB49">
        <v>76.64</v>
      </c>
    </row>
    <row r="50" spans="7:28">
      <c r="G50" t="s">
        <v>92</v>
      </c>
      <c r="H50" s="74">
        <v>142.74</v>
      </c>
      <c r="I50" s="47">
        <v>0</v>
      </c>
      <c r="J50" s="47">
        <v>0</v>
      </c>
      <c r="K50" s="47">
        <v>0</v>
      </c>
      <c r="L50" s="47">
        <v>23.95</v>
      </c>
      <c r="M50" s="75">
        <v>0</v>
      </c>
      <c r="N50" s="74">
        <v>0</v>
      </c>
      <c r="O50" s="47">
        <v>-28</v>
      </c>
      <c r="P50" s="47">
        <v>0</v>
      </c>
      <c r="Q50" s="47">
        <v>0</v>
      </c>
      <c r="R50" s="47">
        <v>0</v>
      </c>
      <c r="S50" s="75">
        <v>0</v>
      </c>
      <c r="U50" s="74">
        <v>-28</v>
      </c>
      <c r="V50" s="75">
        <v>166.69</v>
      </c>
      <c r="W50">
        <v>142.74</v>
      </c>
      <c r="X50">
        <v>-28</v>
      </c>
      <c r="Y50">
        <v>23.95</v>
      </c>
      <c r="Z50">
        <v>0</v>
      </c>
      <c r="AA50">
        <v>0</v>
      </c>
      <c r="AB50">
        <v>0</v>
      </c>
    </row>
    <row r="51" spans="7:28">
      <c r="G51" t="s">
        <v>93</v>
      </c>
      <c r="H51" s="74">
        <v>140.83000000000001</v>
      </c>
      <c r="I51" s="47">
        <v>34.49</v>
      </c>
      <c r="J51" s="47">
        <v>0</v>
      </c>
      <c r="K51" s="47">
        <v>0</v>
      </c>
      <c r="L51" s="47">
        <v>22.99</v>
      </c>
      <c r="M51" s="75">
        <v>0</v>
      </c>
      <c r="N51" s="74">
        <v>0</v>
      </c>
      <c r="O51" s="47">
        <v>0</v>
      </c>
      <c r="P51" s="47">
        <v>-15</v>
      </c>
      <c r="Q51" s="47">
        <v>0</v>
      </c>
      <c r="R51" s="47">
        <v>0</v>
      </c>
      <c r="S51" s="75">
        <v>0</v>
      </c>
      <c r="U51" s="74">
        <v>-15</v>
      </c>
      <c r="V51" s="75">
        <v>198.31</v>
      </c>
      <c r="W51">
        <v>140.83000000000001</v>
      </c>
      <c r="X51">
        <v>34.49</v>
      </c>
      <c r="Y51">
        <v>22.99</v>
      </c>
      <c r="Z51">
        <v>0</v>
      </c>
      <c r="AA51">
        <v>0</v>
      </c>
      <c r="AB51">
        <v>-15</v>
      </c>
    </row>
    <row r="52" spans="7:28">
      <c r="G52" t="s">
        <v>94</v>
      </c>
      <c r="H52" s="74">
        <v>196.39</v>
      </c>
      <c r="I52" s="47">
        <v>19.16</v>
      </c>
      <c r="J52" s="47">
        <v>33.53</v>
      </c>
      <c r="K52" s="47">
        <v>0</v>
      </c>
      <c r="L52" s="47">
        <v>22.99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272.07</v>
      </c>
      <c r="W52">
        <v>196.39</v>
      </c>
      <c r="X52">
        <v>19.16</v>
      </c>
      <c r="Y52">
        <v>22.99</v>
      </c>
      <c r="Z52">
        <v>0</v>
      </c>
      <c r="AA52">
        <v>0</v>
      </c>
      <c r="AB52">
        <v>33.53</v>
      </c>
    </row>
    <row r="53" spans="7:28">
      <c r="G53" t="s">
        <v>95</v>
      </c>
      <c r="H53" s="74">
        <v>180.1</v>
      </c>
      <c r="I53" s="47">
        <v>38.32</v>
      </c>
      <c r="J53" s="47">
        <v>35.450000000000003</v>
      </c>
      <c r="K53" s="47">
        <v>0</v>
      </c>
      <c r="L53" s="47">
        <v>22.51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276.38</v>
      </c>
      <c r="W53">
        <v>180.1</v>
      </c>
      <c r="X53">
        <v>38.32</v>
      </c>
      <c r="Y53">
        <v>22.51</v>
      </c>
      <c r="Z53">
        <v>0</v>
      </c>
      <c r="AA53">
        <v>0</v>
      </c>
      <c r="AB53">
        <v>35.450000000000003</v>
      </c>
    </row>
    <row r="54" spans="7:28">
      <c r="G54" t="s">
        <v>96</v>
      </c>
      <c r="H54" s="74">
        <v>177.23</v>
      </c>
      <c r="I54" s="47">
        <v>47.9</v>
      </c>
      <c r="J54" s="47">
        <v>47.9</v>
      </c>
      <c r="K54" s="47">
        <v>0</v>
      </c>
      <c r="L54" s="47">
        <v>22.51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295.54000000000002</v>
      </c>
      <c r="W54">
        <v>177.23</v>
      </c>
      <c r="X54">
        <v>47.9</v>
      </c>
      <c r="Y54">
        <v>22.51</v>
      </c>
      <c r="Z54">
        <v>0</v>
      </c>
      <c r="AA54">
        <v>0</v>
      </c>
      <c r="AB54">
        <v>47.9</v>
      </c>
    </row>
    <row r="55" spans="7:28">
      <c r="G55" t="s">
        <v>97</v>
      </c>
      <c r="H55" s="74">
        <v>45.98</v>
      </c>
      <c r="I55" s="47">
        <v>0</v>
      </c>
      <c r="J55" s="47">
        <v>91.01</v>
      </c>
      <c r="K55" s="47">
        <v>0</v>
      </c>
      <c r="L55" s="47">
        <v>23.95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160.94</v>
      </c>
      <c r="W55">
        <v>45.98</v>
      </c>
      <c r="X55">
        <v>0</v>
      </c>
      <c r="Y55">
        <v>23.95</v>
      </c>
      <c r="Z55">
        <v>0</v>
      </c>
      <c r="AA55">
        <v>0</v>
      </c>
      <c r="AB55">
        <v>91.01</v>
      </c>
    </row>
    <row r="56" spans="7:28">
      <c r="G56" t="s">
        <v>98</v>
      </c>
      <c r="H56" s="74">
        <v>14.37</v>
      </c>
      <c r="I56" s="47">
        <v>0</v>
      </c>
      <c r="J56" s="47">
        <v>65.150000000000006</v>
      </c>
      <c r="K56" s="47">
        <v>0</v>
      </c>
      <c r="L56" s="47">
        <v>22.99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102.51</v>
      </c>
      <c r="W56">
        <v>14.37</v>
      </c>
      <c r="X56">
        <v>0</v>
      </c>
      <c r="Y56">
        <v>22.99</v>
      </c>
      <c r="Z56">
        <v>0</v>
      </c>
      <c r="AA56">
        <v>0</v>
      </c>
      <c r="AB56">
        <v>65.150000000000006</v>
      </c>
    </row>
    <row r="57" spans="7:28">
      <c r="G57" t="s">
        <v>99</v>
      </c>
      <c r="H57" s="74">
        <v>50.77</v>
      </c>
      <c r="I57" s="47">
        <v>25.87</v>
      </c>
      <c r="J57" s="47">
        <v>92.93</v>
      </c>
      <c r="K57" s="47">
        <v>0</v>
      </c>
      <c r="L57" s="47">
        <v>18.2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187.77</v>
      </c>
      <c r="W57">
        <v>50.77</v>
      </c>
      <c r="X57">
        <v>25.87</v>
      </c>
      <c r="Y57">
        <v>18.2</v>
      </c>
      <c r="Z57">
        <v>0</v>
      </c>
      <c r="AA57">
        <v>0</v>
      </c>
      <c r="AB57">
        <v>92.93</v>
      </c>
    </row>
    <row r="58" spans="7:28">
      <c r="G58" t="s">
        <v>100</v>
      </c>
      <c r="H58" s="74">
        <v>32.57</v>
      </c>
      <c r="I58" s="47">
        <v>26.82</v>
      </c>
      <c r="J58" s="47">
        <v>84.31</v>
      </c>
      <c r="K58" s="47">
        <v>0</v>
      </c>
      <c r="L58" s="47">
        <v>17.239999999999998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160.94</v>
      </c>
      <c r="W58">
        <v>32.57</v>
      </c>
      <c r="X58">
        <v>26.82</v>
      </c>
      <c r="Y58">
        <v>17.239999999999998</v>
      </c>
      <c r="Z58">
        <v>0</v>
      </c>
      <c r="AA58">
        <v>0</v>
      </c>
      <c r="AB58">
        <v>84.31</v>
      </c>
    </row>
    <row r="59" spans="7:28">
      <c r="G59" t="s">
        <v>101</v>
      </c>
      <c r="H59" s="74">
        <v>0</v>
      </c>
      <c r="I59" s="47">
        <v>0</v>
      </c>
      <c r="J59" s="47">
        <v>81.430000000000007</v>
      </c>
      <c r="K59" s="47">
        <v>0</v>
      </c>
      <c r="L59" s="47">
        <v>17.239999999999998</v>
      </c>
      <c r="M59" s="75">
        <v>0</v>
      </c>
      <c r="N59" s="74">
        <v>-42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-42</v>
      </c>
      <c r="V59" s="75">
        <v>98.67</v>
      </c>
      <c r="W59">
        <v>-42</v>
      </c>
      <c r="X59">
        <v>0</v>
      </c>
      <c r="Y59">
        <v>17.239999999999998</v>
      </c>
      <c r="Z59">
        <v>0</v>
      </c>
      <c r="AA59">
        <v>0</v>
      </c>
      <c r="AB59">
        <v>81.430000000000007</v>
      </c>
    </row>
    <row r="60" spans="7:28">
      <c r="G60" t="s">
        <v>102</v>
      </c>
      <c r="H60" s="74">
        <v>0</v>
      </c>
      <c r="I60" s="47">
        <v>0</v>
      </c>
      <c r="J60" s="47">
        <v>57.48</v>
      </c>
      <c r="K60" s="47">
        <v>0</v>
      </c>
      <c r="L60" s="47">
        <v>16.29</v>
      </c>
      <c r="M60" s="75">
        <v>0</v>
      </c>
      <c r="N60" s="74">
        <v>-66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-66</v>
      </c>
      <c r="V60" s="75">
        <v>73.77</v>
      </c>
      <c r="W60">
        <v>-66</v>
      </c>
      <c r="X60">
        <v>0</v>
      </c>
      <c r="Y60">
        <v>16.29</v>
      </c>
      <c r="Z60">
        <v>0</v>
      </c>
      <c r="AA60">
        <v>0</v>
      </c>
      <c r="AB60">
        <v>57.48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13.89</v>
      </c>
      <c r="M61" s="75">
        <v>0</v>
      </c>
      <c r="N61" s="74">
        <v>-177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-177</v>
      </c>
      <c r="V61" s="75">
        <v>13.89</v>
      </c>
      <c r="W61">
        <v>-177</v>
      </c>
      <c r="X61">
        <v>0</v>
      </c>
      <c r="Y61">
        <v>13.89</v>
      </c>
      <c r="Z61">
        <v>0</v>
      </c>
      <c r="AA61">
        <v>0</v>
      </c>
      <c r="AB61">
        <v>0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13.89</v>
      </c>
      <c r="M62" s="75">
        <v>0</v>
      </c>
      <c r="N62" s="74">
        <v>-184</v>
      </c>
      <c r="O62" s="47">
        <v>0</v>
      </c>
      <c r="P62" s="47">
        <v>-17</v>
      </c>
      <c r="Q62" s="47">
        <v>0</v>
      </c>
      <c r="R62" s="47">
        <v>0</v>
      </c>
      <c r="S62" s="75">
        <v>0</v>
      </c>
      <c r="U62" s="74">
        <v>-201</v>
      </c>
      <c r="V62" s="75">
        <v>13.89</v>
      </c>
      <c r="W62">
        <v>-184</v>
      </c>
      <c r="X62">
        <v>0</v>
      </c>
      <c r="Y62">
        <v>13.89</v>
      </c>
      <c r="Z62">
        <v>0</v>
      </c>
      <c r="AA62">
        <v>0</v>
      </c>
      <c r="AB62">
        <v>-17</v>
      </c>
    </row>
    <row r="63" spans="7:28">
      <c r="G63" t="s">
        <v>105</v>
      </c>
      <c r="H63" s="74">
        <v>0</v>
      </c>
      <c r="I63" s="47">
        <v>0</v>
      </c>
      <c r="J63" s="47">
        <v>2.87</v>
      </c>
      <c r="K63" s="47">
        <v>0</v>
      </c>
      <c r="L63" s="47">
        <v>11.98</v>
      </c>
      <c r="M63" s="75">
        <v>0</v>
      </c>
      <c r="N63" s="74">
        <v>-117</v>
      </c>
      <c r="O63" s="47">
        <v>-20</v>
      </c>
      <c r="P63" s="47">
        <v>0</v>
      </c>
      <c r="Q63" s="47">
        <v>0</v>
      </c>
      <c r="R63" s="47">
        <v>0</v>
      </c>
      <c r="S63" s="75">
        <v>0</v>
      </c>
      <c r="U63" s="74">
        <v>-137</v>
      </c>
      <c r="V63" s="75">
        <v>14.85</v>
      </c>
      <c r="W63">
        <v>-117</v>
      </c>
      <c r="X63">
        <v>-20</v>
      </c>
      <c r="Y63">
        <v>11.98</v>
      </c>
      <c r="Z63">
        <v>0</v>
      </c>
      <c r="AA63">
        <v>0</v>
      </c>
      <c r="AB63">
        <v>2.87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11.98</v>
      </c>
      <c r="M64" s="75">
        <v>0</v>
      </c>
      <c r="N64" s="74">
        <v>-136</v>
      </c>
      <c r="O64" s="47">
        <v>-20</v>
      </c>
      <c r="P64" s="47">
        <v>-33</v>
      </c>
      <c r="Q64" s="47">
        <v>0</v>
      </c>
      <c r="R64" s="47">
        <v>0</v>
      </c>
      <c r="S64" s="75">
        <v>0</v>
      </c>
      <c r="U64" s="74">
        <v>-189</v>
      </c>
      <c r="V64" s="75">
        <v>11.98</v>
      </c>
      <c r="W64">
        <v>-136</v>
      </c>
      <c r="X64">
        <v>-20</v>
      </c>
      <c r="Y64">
        <v>11.98</v>
      </c>
      <c r="Z64">
        <v>0</v>
      </c>
      <c r="AA64">
        <v>0</v>
      </c>
      <c r="AB64">
        <v>-33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11.02</v>
      </c>
      <c r="M65" s="75">
        <v>0</v>
      </c>
      <c r="N65" s="74">
        <v>-159</v>
      </c>
      <c r="O65" s="47">
        <v>-26</v>
      </c>
      <c r="P65" s="47">
        <v>-120</v>
      </c>
      <c r="Q65" s="47">
        <v>0</v>
      </c>
      <c r="R65" s="47">
        <v>0</v>
      </c>
      <c r="S65" s="75">
        <v>0</v>
      </c>
      <c r="U65" s="74">
        <v>-305</v>
      </c>
      <c r="V65" s="75">
        <v>11.02</v>
      </c>
      <c r="W65">
        <v>-159</v>
      </c>
      <c r="X65">
        <v>-26</v>
      </c>
      <c r="Y65">
        <v>11.02</v>
      </c>
      <c r="Z65">
        <v>0</v>
      </c>
      <c r="AA65">
        <v>0</v>
      </c>
      <c r="AB65">
        <v>-120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11.02</v>
      </c>
      <c r="M66" s="75">
        <v>0</v>
      </c>
      <c r="N66" s="74">
        <v>-262</v>
      </c>
      <c r="O66" s="47">
        <v>-32</v>
      </c>
      <c r="P66" s="47">
        <v>-170</v>
      </c>
      <c r="Q66" s="47">
        <v>0</v>
      </c>
      <c r="R66" s="47">
        <v>0</v>
      </c>
      <c r="S66" s="75">
        <v>0</v>
      </c>
      <c r="U66" s="74">
        <v>-464</v>
      </c>
      <c r="V66" s="75">
        <v>11.02</v>
      </c>
      <c r="W66">
        <v>-262</v>
      </c>
      <c r="X66">
        <v>-32</v>
      </c>
      <c r="Y66">
        <v>11.02</v>
      </c>
      <c r="Z66">
        <v>0</v>
      </c>
      <c r="AA66">
        <v>0</v>
      </c>
      <c r="AB66">
        <v>-170</v>
      </c>
    </row>
    <row r="67" spans="7:28">
      <c r="G67" t="s">
        <v>109</v>
      </c>
      <c r="H67" s="74">
        <v>0</v>
      </c>
      <c r="I67" s="47">
        <v>0</v>
      </c>
      <c r="J67" s="47">
        <v>21.08</v>
      </c>
      <c r="K67" s="47">
        <v>0</v>
      </c>
      <c r="L67" s="47">
        <v>12.93</v>
      </c>
      <c r="M67" s="75">
        <v>0</v>
      </c>
      <c r="N67" s="74">
        <v>-206</v>
      </c>
      <c r="O67" s="47">
        <v>-50</v>
      </c>
      <c r="P67" s="47">
        <v>0</v>
      </c>
      <c r="Q67" s="47">
        <v>0</v>
      </c>
      <c r="R67" s="47">
        <v>0</v>
      </c>
      <c r="S67" s="75">
        <v>0</v>
      </c>
      <c r="U67" s="74">
        <v>-256</v>
      </c>
      <c r="V67" s="75">
        <v>34.01</v>
      </c>
      <c r="W67">
        <v>-206</v>
      </c>
      <c r="X67">
        <v>-50</v>
      </c>
      <c r="Y67">
        <v>12.93</v>
      </c>
      <c r="Z67">
        <v>0</v>
      </c>
      <c r="AA67">
        <v>0</v>
      </c>
      <c r="AB67">
        <v>21.08</v>
      </c>
    </row>
    <row r="68" spans="7:28">
      <c r="G68" t="s">
        <v>110</v>
      </c>
      <c r="H68" s="74">
        <v>0</v>
      </c>
      <c r="I68" s="47">
        <v>0</v>
      </c>
      <c r="J68" s="47">
        <v>21.08</v>
      </c>
      <c r="K68" s="47">
        <v>0</v>
      </c>
      <c r="L68" s="47">
        <v>12.93</v>
      </c>
      <c r="M68" s="75">
        <v>0</v>
      </c>
      <c r="N68" s="74">
        <v>-172</v>
      </c>
      <c r="O68" s="47">
        <v>-55</v>
      </c>
      <c r="P68" s="47">
        <v>0</v>
      </c>
      <c r="Q68" s="47">
        <v>0</v>
      </c>
      <c r="R68" s="47">
        <v>0</v>
      </c>
      <c r="S68" s="75">
        <v>0</v>
      </c>
      <c r="U68" s="74">
        <v>-227</v>
      </c>
      <c r="V68" s="75">
        <v>34.01</v>
      </c>
      <c r="W68">
        <v>-172</v>
      </c>
      <c r="X68">
        <v>-55</v>
      </c>
      <c r="Y68">
        <v>12.93</v>
      </c>
      <c r="Z68">
        <v>0</v>
      </c>
      <c r="AA68">
        <v>0</v>
      </c>
      <c r="AB68">
        <v>21.08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13.41</v>
      </c>
      <c r="M69" s="75">
        <v>0</v>
      </c>
      <c r="N69" s="74">
        <v>-94</v>
      </c>
      <c r="O69" s="47">
        <v>-14</v>
      </c>
      <c r="P69" s="47">
        <v>-63</v>
      </c>
      <c r="Q69" s="47">
        <v>0</v>
      </c>
      <c r="R69" s="47">
        <v>0</v>
      </c>
      <c r="S69" s="75">
        <v>0</v>
      </c>
      <c r="U69" s="74">
        <v>-171</v>
      </c>
      <c r="V69" s="75">
        <v>13.41</v>
      </c>
      <c r="W69">
        <v>-94</v>
      </c>
      <c r="X69">
        <v>-14</v>
      </c>
      <c r="Y69">
        <v>13.41</v>
      </c>
      <c r="Z69">
        <v>0</v>
      </c>
      <c r="AA69">
        <v>0</v>
      </c>
      <c r="AB69">
        <v>-63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13.41</v>
      </c>
      <c r="M70" s="75">
        <v>0</v>
      </c>
      <c r="N70" s="74">
        <v>-104</v>
      </c>
      <c r="O70" s="47">
        <v>-28</v>
      </c>
      <c r="P70" s="47">
        <v>-88</v>
      </c>
      <c r="Q70" s="47">
        <v>0</v>
      </c>
      <c r="R70" s="47">
        <v>0</v>
      </c>
      <c r="S70" s="75">
        <v>0</v>
      </c>
      <c r="U70" s="74">
        <v>-220</v>
      </c>
      <c r="V70" s="75">
        <v>13.41</v>
      </c>
      <c r="W70">
        <v>-104</v>
      </c>
      <c r="X70">
        <v>-28</v>
      </c>
      <c r="Y70">
        <v>13.41</v>
      </c>
      <c r="Z70">
        <v>0</v>
      </c>
      <c r="AA70">
        <v>0</v>
      </c>
      <c r="AB70">
        <v>-88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15.33</v>
      </c>
      <c r="M71" s="75">
        <v>4.5</v>
      </c>
      <c r="N71" s="74">
        <v>-273</v>
      </c>
      <c r="O71" s="47">
        <v>-24</v>
      </c>
      <c r="P71" s="47">
        <v>-45</v>
      </c>
      <c r="Q71" s="47">
        <v>0</v>
      </c>
      <c r="R71" s="47">
        <v>0</v>
      </c>
      <c r="S71" s="75">
        <v>0</v>
      </c>
      <c r="U71" s="74">
        <v>-342</v>
      </c>
      <c r="V71" s="75">
        <v>19.829999999999998</v>
      </c>
      <c r="W71">
        <v>-273</v>
      </c>
      <c r="X71">
        <v>-24</v>
      </c>
      <c r="Y71">
        <v>15.33</v>
      </c>
      <c r="Z71">
        <v>0</v>
      </c>
      <c r="AA71">
        <v>4.5</v>
      </c>
      <c r="AB71">
        <v>-45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15.32</v>
      </c>
      <c r="M72" s="75">
        <v>4.22</v>
      </c>
      <c r="N72" s="74">
        <v>-314</v>
      </c>
      <c r="O72" s="47">
        <v>-25</v>
      </c>
      <c r="P72" s="47">
        <v>-25</v>
      </c>
      <c r="Q72" s="47">
        <v>0</v>
      </c>
      <c r="R72" s="47">
        <v>0</v>
      </c>
      <c r="S72" s="75">
        <v>0</v>
      </c>
      <c r="U72" s="74">
        <v>-364</v>
      </c>
      <c r="V72" s="75">
        <v>19.54</v>
      </c>
      <c r="W72">
        <v>-314</v>
      </c>
      <c r="X72">
        <v>-25</v>
      </c>
      <c r="Y72">
        <v>15.32</v>
      </c>
      <c r="Z72">
        <v>0</v>
      </c>
      <c r="AA72">
        <v>4.22</v>
      </c>
      <c r="AB72">
        <v>-25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19.16</v>
      </c>
      <c r="M73" s="75">
        <v>4.22</v>
      </c>
      <c r="N73" s="74">
        <v>-400</v>
      </c>
      <c r="O73" s="47">
        <v>-102</v>
      </c>
      <c r="P73" s="47">
        <v>-51</v>
      </c>
      <c r="Q73" s="47">
        <v>0</v>
      </c>
      <c r="R73" s="47">
        <v>0</v>
      </c>
      <c r="S73" s="75">
        <v>0</v>
      </c>
      <c r="U73" s="74">
        <v>-553</v>
      </c>
      <c r="V73" s="75">
        <v>23.38</v>
      </c>
      <c r="W73">
        <v>-400</v>
      </c>
      <c r="X73">
        <v>-102</v>
      </c>
      <c r="Y73">
        <v>19.16</v>
      </c>
      <c r="Z73">
        <v>0</v>
      </c>
      <c r="AA73">
        <v>4.22</v>
      </c>
      <c r="AB73">
        <v>-51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19.16</v>
      </c>
      <c r="L74" s="47">
        <v>21.07</v>
      </c>
      <c r="M74" s="75">
        <v>2.78</v>
      </c>
      <c r="N74" s="74">
        <v>-378</v>
      </c>
      <c r="O74" s="47">
        <v>-110</v>
      </c>
      <c r="P74" s="47">
        <v>-24</v>
      </c>
      <c r="Q74" s="47">
        <v>0</v>
      </c>
      <c r="R74" s="47">
        <v>0</v>
      </c>
      <c r="S74" s="75">
        <v>0</v>
      </c>
      <c r="U74" s="74">
        <v>-512</v>
      </c>
      <c r="V74" s="75">
        <v>43.01</v>
      </c>
      <c r="W74">
        <v>-378</v>
      </c>
      <c r="X74">
        <v>-110</v>
      </c>
      <c r="Y74">
        <v>21.07</v>
      </c>
      <c r="Z74">
        <v>19.16</v>
      </c>
      <c r="AA74">
        <v>2.78</v>
      </c>
      <c r="AB74">
        <v>-24</v>
      </c>
    </row>
    <row r="75" spans="7:28">
      <c r="G75" t="s">
        <v>117</v>
      </c>
      <c r="H75" s="74">
        <v>0</v>
      </c>
      <c r="I75" s="47">
        <v>0</v>
      </c>
      <c r="J75" s="47">
        <v>25.04</v>
      </c>
      <c r="K75" s="47">
        <v>15.64</v>
      </c>
      <c r="L75" s="47">
        <v>15.02</v>
      </c>
      <c r="M75" s="75">
        <v>5.13</v>
      </c>
      <c r="N75" s="74">
        <v>-257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-257</v>
      </c>
      <c r="V75" s="75">
        <v>60.83</v>
      </c>
      <c r="W75">
        <v>-257</v>
      </c>
      <c r="X75">
        <v>0</v>
      </c>
      <c r="Y75">
        <v>15.02</v>
      </c>
      <c r="Z75">
        <v>15.64</v>
      </c>
      <c r="AA75">
        <v>5.13</v>
      </c>
      <c r="AB75">
        <v>25.04</v>
      </c>
    </row>
    <row r="76" spans="7:28">
      <c r="G76" t="s">
        <v>118</v>
      </c>
      <c r="H76" s="74">
        <v>0</v>
      </c>
      <c r="I76" s="47">
        <v>0</v>
      </c>
      <c r="J76" s="47">
        <v>19.87</v>
      </c>
      <c r="K76" s="47">
        <v>7.95</v>
      </c>
      <c r="L76" s="47">
        <v>10.33</v>
      </c>
      <c r="M76" s="75">
        <v>2.54</v>
      </c>
      <c r="N76" s="74">
        <v>-239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-239</v>
      </c>
      <c r="V76" s="75">
        <v>40.69</v>
      </c>
      <c r="W76">
        <v>-239</v>
      </c>
      <c r="X76">
        <v>0</v>
      </c>
      <c r="Y76">
        <v>10.33</v>
      </c>
      <c r="Z76">
        <v>7.95</v>
      </c>
      <c r="AA76">
        <v>2.54</v>
      </c>
      <c r="AB76">
        <v>19.87</v>
      </c>
    </row>
    <row r="77" spans="7:28">
      <c r="G77" t="s">
        <v>119</v>
      </c>
      <c r="H77" s="74">
        <v>0</v>
      </c>
      <c r="I77" s="47">
        <v>13.94</v>
      </c>
      <c r="J77" s="47">
        <v>40.81</v>
      </c>
      <c r="K77" s="47">
        <v>0</v>
      </c>
      <c r="L77" s="47">
        <v>6.59</v>
      </c>
      <c r="M77" s="75">
        <v>1.19</v>
      </c>
      <c r="N77" s="74">
        <v>-214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-214</v>
      </c>
      <c r="V77" s="75">
        <v>62.53</v>
      </c>
      <c r="W77">
        <v>-214</v>
      </c>
      <c r="X77">
        <v>13.94</v>
      </c>
      <c r="Y77">
        <v>6.59</v>
      </c>
      <c r="Z77">
        <v>0</v>
      </c>
      <c r="AA77">
        <v>1.19</v>
      </c>
      <c r="AB77">
        <v>40.81</v>
      </c>
    </row>
    <row r="78" spans="7:28">
      <c r="G78" t="s">
        <v>120</v>
      </c>
      <c r="H78" s="74">
        <v>0</v>
      </c>
      <c r="I78" s="47">
        <v>17.68</v>
      </c>
      <c r="J78" s="47">
        <v>113.67</v>
      </c>
      <c r="K78" s="47">
        <v>0</v>
      </c>
      <c r="L78" s="47">
        <v>7.07</v>
      </c>
      <c r="M78" s="75">
        <v>1.01</v>
      </c>
      <c r="N78" s="74">
        <v>-169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-169</v>
      </c>
      <c r="V78" s="75">
        <v>139.43</v>
      </c>
      <c r="W78">
        <v>-169</v>
      </c>
      <c r="X78">
        <v>17.68</v>
      </c>
      <c r="Y78">
        <v>7.07</v>
      </c>
      <c r="Z78">
        <v>0</v>
      </c>
      <c r="AA78">
        <v>1.01</v>
      </c>
      <c r="AB78">
        <v>113.67</v>
      </c>
    </row>
    <row r="79" spans="7:28">
      <c r="G79" t="s">
        <v>121</v>
      </c>
      <c r="H79" s="74">
        <v>0</v>
      </c>
      <c r="I79" s="47">
        <v>0</v>
      </c>
      <c r="J79" s="47">
        <v>197.13</v>
      </c>
      <c r="K79" s="47">
        <v>0</v>
      </c>
      <c r="L79" s="47">
        <v>9.34</v>
      </c>
      <c r="M79" s="75">
        <v>1.97</v>
      </c>
      <c r="N79" s="74">
        <v>-268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-268</v>
      </c>
      <c r="V79" s="75">
        <v>208.44</v>
      </c>
      <c r="W79">
        <v>-268</v>
      </c>
      <c r="X79">
        <v>0</v>
      </c>
      <c r="Y79">
        <v>9.34</v>
      </c>
      <c r="Z79">
        <v>0</v>
      </c>
      <c r="AA79">
        <v>1.97</v>
      </c>
      <c r="AB79">
        <v>197.13</v>
      </c>
    </row>
    <row r="80" spans="7:28">
      <c r="G80" t="s">
        <v>122</v>
      </c>
      <c r="H80" s="74">
        <v>0</v>
      </c>
      <c r="I80" s="47">
        <v>0</v>
      </c>
      <c r="J80" s="47">
        <v>294.12</v>
      </c>
      <c r="K80" s="47">
        <v>0</v>
      </c>
      <c r="L80" s="47">
        <v>12.34</v>
      </c>
      <c r="M80" s="75">
        <v>2.04</v>
      </c>
      <c r="N80" s="74">
        <v>-250</v>
      </c>
      <c r="O80" s="47">
        <v>-10</v>
      </c>
      <c r="P80" s="47">
        <v>0</v>
      </c>
      <c r="Q80" s="47">
        <v>0</v>
      </c>
      <c r="R80" s="47">
        <v>0</v>
      </c>
      <c r="S80" s="75">
        <v>0</v>
      </c>
      <c r="U80" s="74">
        <v>-260</v>
      </c>
      <c r="V80" s="75">
        <v>308.5</v>
      </c>
      <c r="W80">
        <v>-250</v>
      </c>
      <c r="X80">
        <v>-10</v>
      </c>
      <c r="Y80">
        <v>12.34</v>
      </c>
      <c r="Z80">
        <v>0</v>
      </c>
      <c r="AA80">
        <v>2.04</v>
      </c>
      <c r="AB80">
        <v>294.12</v>
      </c>
    </row>
    <row r="81" spans="7:28">
      <c r="G81" t="s">
        <v>123</v>
      </c>
      <c r="H81" s="74">
        <v>0</v>
      </c>
      <c r="I81" s="47">
        <v>0</v>
      </c>
      <c r="J81" s="47">
        <v>106.34</v>
      </c>
      <c r="K81" s="47">
        <v>0</v>
      </c>
      <c r="L81" s="47">
        <v>24.91</v>
      </c>
      <c r="M81" s="75">
        <v>6.13</v>
      </c>
      <c r="N81" s="74">
        <v>-173</v>
      </c>
      <c r="O81" s="47">
        <v>-12</v>
      </c>
      <c r="P81" s="47">
        <v>0</v>
      </c>
      <c r="Q81" s="47">
        <v>0</v>
      </c>
      <c r="R81" s="47">
        <v>0</v>
      </c>
      <c r="S81" s="75">
        <v>0</v>
      </c>
      <c r="U81" s="74">
        <v>-185</v>
      </c>
      <c r="V81" s="75">
        <v>137.38</v>
      </c>
      <c r="W81">
        <v>-173</v>
      </c>
      <c r="X81">
        <v>-12</v>
      </c>
      <c r="Y81">
        <v>24.91</v>
      </c>
      <c r="Z81">
        <v>0</v>
      </c>
      <c r="AA81">
        <v>6.13</v>
      </c>
      <c r="AB81">
        <v>106.34</v>
      </c>
    </row>
    <row r="82" spans="7:28">
      <c r="G82" t="s">
        <v>124</v>
      </c>
      <c r="H82" s="74">
        <v>0</v>
      </c>
      <c r="I82" s="47">
        <v>0</v>
      </c>
      <c r="J82" s="47">
        <v>63.22</v>
      </c>
      <c r="K82" s="47">
        <v>0</v>
      </c>
      <c r="L82" s="47">
        <v>24.91</v>
      </c>
      <c r="M82" s="75">
        <v>6.04</v>
      </c>
      <c r="N82" s="74">
        <v>-199</v>
      </c>
      <c r="O82" s="47">
        <v>-31</v>
      </c>
      <c r="P82" s="47">
        <v>0</v>
      </c>
      <c r="Q82" s="47">
        <v>0</v>
      </c>
      <c r="R82" s="47">
        <v>0</v>
      </c>
      <c r="S82" s="75">
        <v>0</v>
      </c>
      <c r="U82" s="74">
        <v>-230</v>
      </c>
      <c r="V82" s="75">
        <v>94.17</v>
      </c>
      <c r="W82">
        <v>-199</v>
      </c>
      <c r="X82">
        <v>-31</v>
      </c>
      <c r="Y82">
        <v>24.91</v>
      </c>
      <c r="Z82">
        <v>0</v>
      </c>
      <c r="AA82">
        <v>6.04</v>
      </c>
      <c r="AB82">
        <v>63.22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22.81</v>
      </c>
      <c r="M83" s="75">
        <v>8.33</v>
      </c>
      <c r="N83" s="74">
        <v>-306</v>
      </c>
      <c r="O83" s="47">
        <v>-35</v>
      </c>
      <c r="P83" s="47">
        <v>-24</v>
      </c>
      <c r="Q83" s="47">
        <v>0</v>
      </c>
      <c r="R83" s="47">
        <v>0</v>
      </c>
      <c r="S83" s="75">
        <v>0</v>
      </c>
      <c r="U83" s="74">
        <v>-365</v>
      </c>
      <c r="V83" s="75">
        <v>31.14</v>
      </c>
      <c r="W83">
        <v>-306</v>
      </c>
      <c r="X83">
        <v>-35</v>
      </c>
      <c r="Y83">
        <v>22.81</v>
      </c>
      <c r="Z83">
        <v>0</v>
      </c>
      <c r="AA83">
        <v>8.33</v>
      </c>
      <c r="AB83">
        <v>-24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22.61</v>
      </c>
      <c r="M84" s="75">
        <v>7.47</v>
      </c>
      <c r="N84" s="74">
        <v>-370</v>
      </c>
      <c r="O84" s="47">
        <v>-37</v>
      </c>
      <c r="P84" s="47">
        <v>-52</v>
      </c>
      <c r="Q84" s="47">
        <v>0</v>
      </c>
      <c r="R84" s="47">
        <v>0</v>
      </c>
      <c r="S84" s="75">
        <v>0</v>
      </c>
      <c r="U84" s="74">
        <v>-459</v>
      </c>
      <c r="V84" s="75">
        <v>30.08</v>
      </c>
      <c r="W84">
        <v>-370</v>
      </c>
      <c r="X84">
        <v>-37</v>
      </c>
      <c r="Y84">
        <v>22.61</v>
      </c>
      <c r="Z84">
        <v>0</v>
      </c>
      <c r="AA84">
        <v>7.47</v>
      </c>
      <c r="AB84">
        <v>-52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22.61</v>
      </c>
      <c r="M85" s="75">
        <v>0</v>
      </c>
      <c r="N85" s="74">
        <v>-230</v>
      </c>
      <c r="O85" s="47">
        <v>-40</v>
      </c>
      <c r="P85" s="47">
        <v>-44</v>
      </c>
      <c r="Q85" s="47">
        <v>0</v>
      </c>
      <c r="R85" s="47">
        <v>0</v>
      </c>
      <c r="S85" s="75">
        <v>0</v>
      </c>
      <c r="U85" s="74">
        <v>-314</v>
      </c>
      <c r="V85" s="75">
        <v>22.61</v>
      </c>
      <c r="W85">
        <v>-230</v>
      </c>
      <c r="X85">
        <v>-40</v>
      </c>
      <c r="Y85">
        <v>22.61</v>
      </c>
      <c r="Z85">
        <v>0</v>
      </c>
      <c r="AA85">
        <v>0</v>
      </c>
      <c r="AB85">
        <v>-44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21.84</v>
      </c>
      <c r="M86" s="75">
        <v>0</v>
      </c>
      <c r="N86" s="74">
        <v>-162</v>
      </c>
      <c r="O86" s="47">
        <v>-50</v>
      </c>
      <c r="P86" s="47">
        <v>-39</v>
      </c>
      <c r="Q86" s="47">
        <v>0</v>
      </c>
      <c r="R86" s="47">
        <v>0</v>
      </c>
      <c r="S86" s="75">
        <v>0</v>
      </c>
      <c r="U86" s="74">
        <v>-251</v>
      </c>
      <c r="V86" s="75">
        <v>21.84</v>
      </c>
      <c r="W86">
        <v>-162</v>
      </c>
      <c r="X86">
        <v>-50</v>
      </c>
      <c r="Y86">
        <v>21.84</v>
      </c>
      <c r="Z86">
        <v>0</v>
      </c>
      <c r="AA86">
        <v>0</v>
      </c>
      <c r="AB86">
        <v>-39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20.309999999999999</v>
      </c>
      <c r="M87" s="75">
        <v>0</v>
      </c>
      <c r="N87" s="74">
        <v>-110</v>
      </c>
      <c r="O87" s="47">
        <v>0</v>
      </c>
      <c r="P87" s="47">
        <v>-25</v>
      </c>
      <c r="Q87" s="47">
        <v>0</v>
      </c>
      <c r="R87" s="47">
        <v>0</v>
      </c>
      <c r="S87" s="75">
        <v>0</v>
      </c>
      <c r="U87" s="74">
        <v>-135</v>
      </c>
      <c r="V87" s="75">
        <v>20.309999999999999</v>
      </c>
      <c r="W87">
        <v>-110</v>
      </c>
      <c r="X87">
        <v>0</v>
      </c>
      <c r="Y87">
        <v>20.309999999999999</v>
      </c>
      <c r="Z87">
        <v>0</v>
      </c>
      <c r="AA87">
        <v>0</v>
      </c>
      <c r="AB87">
        <v>-25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20.309999999999999</v>
      </c>
      <c r="M88" s="75">
        <v>0</v>
      </c>
      <c r="N88" s="74">
        <v>-221</v>
      </c>
      <c r="O88" s="47">
        <v>-25</v>
      </c>
      <c r="P88" s="47">
        <v>-20</v>
      </c>
      <c r="Q88" s="47">
        <v>0</v>
      </c>
      <c r="R88" s="47">
        <v>0</v>
      </c>
      <c r="S88" s="75">
        <v>0</v>
      </c>
      <c r="U88" s="74">
        <v>-266</v>
      </c>
      <c r="V88" s="75">
        <v>20.309999999999999</v>
      </c>
      <c r="W88">
        <v>-221</v>
      </c>
      <c r="X88">
        <v>-25</v>
      </c>
      <c r="Y88">
        <v>20.309999999999999</v>
      </c>
      <c r="Z88">
        <v>0</v>
      </c>
      <c r="AA88">
        <v>0</v>
      </c>
      <c r="AB88">
        <v>-20</v>
      </c>
    </row>
    <row r="89" spans="7:28">
      <c r="G89" t="s">
        <v>131</v>
      </c>
      <c r="H89" s="74">
        <v>0</v>
      </c>
      <c r="I89" s="47">
        <v>0</v>
      </c>
      <c r="J89" s="47">
        <v>50.78</v>
      </c>
      <c r="K89" s="47">
        <v>0</v>
      </c>
      <c r="L89" s="47">
        <v>18.39</v>
      </c>
      <c r="M89" s="75">
        <v>0</v>
      </c>
      <c r="N89" s="74">
        <v>-258</v>
      </c>
      <c r="O89" s="47">
        <v>-27</v>
      </c>
      <c r="P89" s="47">
        <v>0</v>
      </c>
      <c r="Q89" s="47">
        <v>0</v>
      </c>
      <c r="R89" s="47">
        <v>0</v>
      </c>
      <c r="S89" s="75">
        <v>0</v>
      </c>
      <c r="U89" s="74">
        <v>-285</v>
      </c>
      <c r="V89" s="75">
        <v>69.17</v>
      </c>
      <c r="W89">
        <v>-258</v>
      </c>
      <c r="X89">
        <v>-27</v>
      </c>
      <c r="Y89">
        <v>18.39</v>
      </c>
      <c r="Z89">
        <v>0</v>
      </c>
      <c r="AA89">
        <v>0</v>
      </c>
      <c r="AB89">
        <v>50.78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17.05</v>
      </c>
      <c r="M90" s="75">
        <v>0</v>
      </c>
      <c r="N90" s="74">
        <v>-258</v>
      </c>
      <c r="O90" s="47">
        <v>-11</v>
      </c>
      <c r="P90" s="47">
        <v>-41</v>
      </c>
      <c r="Q90" s="47">
        <v>0</v>
      </c>
      <c r="R90" s="47">
        <v>0</v>
      </c>
      <c r="S90" s="75">
        <v>0</v>
      </c>
      <c r="U90" s="74">
        <v>-310</v>
      </c>
      <c r="V90" s="75">
        <v>17.05</v>
      </c>
      <c r="W90">
        <v>-258</v>
      </c>
      <c r="X90">
        <v>-11</v>
      </c>
      <c r="Y90">
        <v>17.05</v>
      </c>
      <c r="Z90">
        <v>0</v>
      </c>
      <c r="AA90">
        <v>0</v>
      </c>
      <c r="AB90">
        <v>-41</v>
      </c>
    </row>
    <row r="91" spans="7:28">
      <c r="G91" t="s">
        <v>133</v>
      </c>
      <c r="H91" s="74">
        <v>0</v>
      </c>
      <c r="I91" s="47">
        <v>0</v>
      </c>
      <c r="J91" s="47">
        <v>27.79</v>
      </c>
      <c r="K91" s="47">
        <v>0</v>
      </c>
      <c r="L91" s="47">
        <v>15.42</v>
      </c>
      <c r="M91" s="75">
        <v>0</v>
      </c>
      <c r="N91" s="74">
        <v>-288</v>
      </c>
      <c r="O91" s="47">
        <v>-10</v>
      </c>
      <c r="P91" s="47">
        <v>0</v>
      </c>
      <c r="Q91" s="47">
        <v>0</v>
      </c>
      <c r="R91" s="47">
        <v>0</v>
      </c>
      <c r="S91" s="75">
        <v>0</v>
      </c>
      <c r="U91" s="74">
        <v>-298</v>
      </c>
      <c r="V91" s="75">
        <v>43.21</v>
      </c>
      <c r="W91">
        <v>-288</v>
      </c>
      <c r="X91">
        <v>-10</v>
      </c>
      <c r="Y91">
        <v>15.42</v>
      </c>
      <c r="Z91">
        <v>0</v>
      </c>
      <c r="AA91">
        <v>0</v>
      </c>
      <c r="AB91">
        <v>27.79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13.51</v>
      </c>
      <c r="M92" s="75">
        <v>0</v>
      </c>
      <c r="N92" s="74">
        <v>-232</v>
      </c>
      <c r="O92" s="47">
        <v>-22</v>
      </c>
      <c r="P92" s="47">
        <v>-3</v>
      </c>
      <c r="Q92" s="47">
        <v>0</v>
      </c>
      <c r="R92" s="47">
        <v>0</v>
      </c>
      <c r="S92" s="75">
        <v>0</v>
      </c>
      <c r="U92" s="74">
        <v>-257</v>
      </c>
      <c r="V92" s="75">
        <v>13.51</v>
      </c>
      <c r="W92">
        <v>-232</v>
      </c>
      <c r="X92">
        <v>-22</v>
      </c>
      <c r="Y92">
        <v>13.51</v>
      </c>
      <c r="Z92">
        <v>0</v>
      </c>
      <c r="AA92">
        <v>0</v>
      </c>
      <c r="AB92">
        <v>-3</v>
      </c>
    </row>
    <row r="93" spans="7:28">
      <c r="G93" t="s">
        <v>135</v>
      </c>
      <c r="H93" s="74">
        <v>0</v>
      </c>
      <c r="I93" s="47">
        <v>0</v>
      </c>
      <c r="J93" s="47">
        <v>14.37</v>
      </c>
      <c r="K93" s="47">
        <v>0</v>
      </c>
      <c r="L93" s="47">
        <v>13.22</v>
      </c>
      <c r="M93" s="75">
        <v>0</v>
      </c>
      <c r="N93" s="74">
        <v>-217</v>
      </c>
      <c r="O93" s="47">
        <v>-27</v>
      </c>
      <c r="P93" s="47">
        <v>0</v>
      </c>
      <c r="Q93" s="47">
        <v>0</v>
      </c>
      <c r="R93" s="47">
        <v>0</v>
      </c>
      <c r="S93" s="75">
        <v>0</v>
      </c>
      <c r="U93" s="74">
        <v>-244</v>
      </c>
      <c r="V93" s="75">
        <v>27.59</v>
      </c>
      <c r="W93">
        <v>-217</v>
      </c>
      <c r="X93">
        <v>-27</v>
      </c>
      <c r="Y93">
        <v>13.22</v>
      </c>
      <c r="Z93">
        <v>0</v>
      </c>
      <c r="AA93">
        <v>0</v>
      </c>
      <c r="AB93">
        <v>14.37</v>
      </c>
    </row>
    <row r="94" spans="7:28">
      <c r="G94" t="s">
        <v>136</v>
      </c>
      <c r="H94" s="74">
        <v>0</v>
      </c>
      <c r="I94" s="47">
        <v>0</v>
      </c>
      <c r="J94" s="47">
        <v>19.16</v>
      </c>
      <c r="K94" s="47">
        <v>0</v>
      </c>
      <c r="L94" s="47">
        <v>11.5</v>
      </c>
      <c r="M94" s="75">
        <v>0</v>
      </c>
      <c r="N94" s="74">
        <v>-163</v>
      </c>
      <c r="O94" s="47">
        <v>-26</v>
      </c>
      <c r="P94" s="47">
        <v>0</v>
      </c>
      <c r="Q94" s="47">
        <v>0</v>
      </c>
      <c r="R94" s="47">
        <v>0</v>
      </c>
      <c r="S94" s="75">
        <v>0</v>
      </c>
      <c r="U94" s="74">
        <v>-189</v>
      </c>
      <c r="V94" s="75">
        <v>30.66</v>
      </c>
      <c r="W94">
        <v>-163</v>
      </c>
      <c r="X94">
        <v>-26</v>
      </c>
      <c r="Y94">
        <v>11.5</v>
      </c>
      <c r="Z94">
        <v>0</v>
      </c>
      <c r="AA94">
        <v>0</v>
      </c>
      <c r="AB94">
        <v>19.16</v>
      </c>
    </row>
    <row r="95" spans="7:28">
      <c r="G95" t="s">
        <v>137</v>
      </c>
      <c r="H95" s="74">
        <v>0</v>
      </c>
      <c r="I95" s="47">
        <v>0</v>
      </c>
      <c r="J95" s="47">
        <v>40.229999999999997</v>
      </c>
      <c r="K95" s="47">
        <v>0</v>
      </c>
      <c r="L95" s="47">
        <v>9.8699999999999992</v>
      </c>
      <c r="M95" s="75">
        <v>0</v>
      </c>
      <c r="N95" s="74">
        <v>-135</v>
      </c>
      <c r="O95" s="47">
        <v>-82</v>
      </c>
      <c r="P95" s="47">
        <v>0</v>
      </c>
      <c r="Q95" s="47">
        <v>0</v>
      </c>
      <c r="R95" s="47">
        <v>0</v>
      </c>
      <c r="S95" s="75">
        <v>0</v>
      </c>
      <c r="U95" s="74">
        <v>-217</v>
      </c>
      <c r="V95" s="75">
        <v>50.1</v>
      </c>
      <c r="W95">
        <v>-135</v>
      </c>
      <c r="X95">
        <v>-82</v>
      </c>
      <c r="Y95">
        <v>9.8699999999999992</v>
      </c>
      <c r="Z95">
        <v>0</v>
      </c>
      <c r="AA95">
        <v>0</v>
      </c>
      <c r="AB95">
        <v>40.229999999999997</v>
      </c>
    </row>
    <row r="96" spans="7:28">
      <c r="G96" t="s">
        <v>138</v>
      </c>
      <c r="H96" s="74">
        <v>0</v>
      </c>
      <c r="I96" s="47">
        <v>0</v>
      </c>
      <c r="J96" s="47">
        <v>39.270000000000003</v>
      </c>
      <c r="K96" s="47">
        <v>0</v>
      </c>
      <c r="L96" s="47">
        <v>9.1999999999999993</v>
      </c>
      <c r="M96" s="75">
        <v>0</v>
      </c>
      <c r="N96" s="74">
        <v>-136</v>
      </c>
      <c r="O96" s="47">
        <v>-80</v>
      </c>
      <c r="P96" s="47">
        <v>0</v>
      </c>
      <c r="Q96" s="47">
        <v>0</v>
      </c>
      <c r="R96" s="47">
        <v>0</v>
      </c>
      <c r="S96" s="75">
        <v>0</v>
      </c>
      <c r="U96" s="74">
        <v>-216</v>
      </c>
      <c r="V96" s="75">
        <v>48.47</v>
      </c>
      <c r="W96">
        <v>-136</v>
      </c>
      <c r="X96">
        <v>-80</v>
      </c>
      <c r="Y96">
        <v>9.1999999999999993</v>
      </c>
      <c r="Z96">
        <v>0</v>
      </c>
      <c r="AA96">
        <v>0</v>
      </c>
      <c r="AB96">
        <v>39.270000000000003</v>
      </c>
    </row>
    <row r="97" spans="1:83">
      <c r="G97" t="s">
        <v>139</v>
      </c>
      <c r="H97" s="74">
        <v>0</v>
      </c>
      <c r="I97" s="47">
        <v>0</v>
      </c>
      <c r="J97" s="47">
        <v>52.69</v>
      </c>
      <c r="K97" s="47">
        <v>0</v>
      </c>
      <c r="L97" s="47">
        <v>7.95</v>
      </c>
      <c r="M97" s="75">
        <v>0</v>
      </c>
      <c r="N97" s="74">
        <v>-90</v>
      </c>
      <c r="O97" s="47">
        <v>-65</v>
      </c>
      <c r="P97" s="47">
        <v>0</v>
      </c>
      <c r="Q97" s="47">
        <v>0</v>
      </c>
      <c r="R97" s="47">
        <v>0</v>
      </c>
      <c r="S97" s="75">
        <v>0</v>
      </c>
      <c r="U97" s="74">
        <v>-155</v>
      </c>
      <c r="V97" s="75">
        <v>60.64</v>
      </c>
      <c r="W97">
        <v>-90</v>
      </c>
      <c r="X97">
        <v>-65</v>
      </c>
      <c r="Y97">
        <v>7.95</v>
      </c>
      <c r="Z97">
        <v>0</v>
      </c>
      <c r="AA97">
        <v>0</v>
      </c>
      <c r="AB97">
        <v>52.69</v>
      </c>
    </row>
    <row r="98" spans="1:83">
      <c r="G98" t="s">
        <v>140</v>
      </c>
      <c r="H98" s="74">
        <v>0</v>
      </c>
      <c r="I98" s="47">
        <v>0</v>
      </c>
      <c r="J98" s="47">
        <v>19.16</v>
      </c>
      <c r="K98" s="47">
        <v>0</v>
      </c>
      <c r="L98" s="47">
        <v>6.99</v>
      </c>
      <c r="M98" s="75">
        <v>0</v>
      </c>
      <c r="N98" s="74">
        <v>-89</v>
      </c>
      <c r="O98" s="47">
        <v>-55</v>
      </c>
      <c r="P98" s="47">
        <v>0</v>
      </c>
      <c r="Q98" s="47">
        <v>0</v>
      </c>
      <c r="R98" s="47">
        <v>0</v>
      </c>
      <c r="S98" s="75">
        <v>0</v>
      </c>
      <c r="U98" s="74">
        <v>-144</v>
      </c>
      <c r="V98" s="75">
        <v>26.15</v>
      </c>
      <c r="W98">
        <v>-89</v>
      </c>
      <c r="X98">
        <v>-55</v>
      </c>
      <c r="Y98">
        <v>6.99</v>
      </c>
      <c r="Z98">
        <v>0</v>
      </c>
      <c r="AA98">
        <v>0</v>
      </c>
      <c r="AB98">
        <v>19.16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0.34147499999999997</v>
      </c>
      <c r="I99" s="70">
        <f t="shared" ref="I99:BQ99" si="1">SUM(I3:I98)/4000</f>
        <v>0.12714</v>
      </c>
      <c r="J99" s="70">
        <f t="shared" si="1"/>
        <v>0.69765749999999993</v>
      </c>
      <c r="K99" s="70">
        <f t="shared" si="1"/>
        <v>1.6267500000000001E-2</v>
      </c>
      <c r="L99" s="70">
        <f t="shared" si="1"/>
        <v>0.34860499999999983</v>
      </c>
      <c r="M99" s="70">
        <f t="shared" si="1"/>
        <v>1.59925E-2</v>
      </c>
      <c r="N99" s="69">
        <f t="shared" si="1"/>
        <v>-3.5687500000000001</v>
      </c>
      <c r="O99" s="70">
        <f t="shared" si="1"/>
        <v>-0.503</v>
      </c>
      <c r="P99" s="70">
        <f t="shared" si="1"/>
        <v>-0.60375000000000001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-4.6755000000000004</v>
      </c>
      <c r="V99" s="71">
        <f t="shared" si="1"/>
        <v>1.5471375000000009</v>
      </c>
      <c r="W99">
        <f t="shared" si="1"/>
        <v>-3.2272749999999997</v>
      </c>
      <c r="X99">
        <f t="shared" si="1"/>
        <v>-0.37586000000000003</v>
      </c>
      <c r="Y99">
        <f t="shared" si="1"/>
        <v>0.34860499999999983</v>
      </c>
      <c r="Z99">
        <f t="shared" si="1"/>
        <v>1.6267500000000001E-2</v>
      </c>
      <c r="AA99">
        <f t="shared" si="1"/>
        <v>1.59925E-2</v>
      </c>
      <c r="AB99">
        <f t="shared" si="1"/>
        <v>9.3907499999999922E-2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437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  <c r="Z4">
        <v>0</v>
      </c>
    </row>
    <row r="5" spans="1:26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  <c r="Z5">
        <v>0</v>
      </c>
    </row>
    <row r="6" spans="1:26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  <c r="Z6">
        <v>0</v>
      </c>
    </row>
    <row r="7" spans="1:26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  <c r="Z7">
        <v>0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  <c r="Z8">
        <v>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  <c r="Z9">
        <v>0</v>
      </c>
    </row>
    <row r="10" spans="1:26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4">
        <v>5.75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5.75</v>
      </c>
      <c r="W31">
        <v>5.75</v>
      </c>
      <c r="X31">
        <v>0</v>
      </c>
      <c r="Y31">
        <v>0</v>
      </c>
      <c r="Z31">
        <v>0</v>
      </c>
    </row>
    <row r="32" spans="7:26">
      <c r="G32" t="s">
        <v>74</v>
      </c>
      <c r="H32" s="74">
        <v>76.42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76.42</v>
      </c>
      <c r="W32">
        <v>76.42</v>
      </c>
      <c r="X32">
        <v>0</v>
      </c>
      <c r="Y32">
        <v>0</v>
      </c>
      <c r="Z32">
        <v>0</v>
      </c>
    </row>
    <row r="33" spans="7:26">
      <c r="G33" t="s">
        <v>75</v>
      </c>
      <c r="H33" s="74">
        <v>165.28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165.28</v>
      </c>
      <c r="W33">
        <v>165.28</v>
      </c>
      <c r="X33">
        <v>0</v>
      </c>
      <c r="Y33">
        <v>0</v>
      </c>
      <c r="Z33">
        <v>0</v>
      </c>
    </row>
    <row r="34" spans="7:26">
      <c r="G34" t="s">
        <v>76</v>
      </c>
      <c r="H34" s="74">
        <v>204.38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204.38</v>
      </c>
      <c r="W34">
        <v>204.38</v>
      </c>
      <c r="X34">
        <v>0</v>
      </c>
      <c r="Y34">
        <v>0</v>
      </c>
      <c r="Z34">
        <v>0</v>
      </c>
    </row>
    <row r="35" spans="7:26">
      <c r="G35" t="s">
        <v>77</v>
      </c>
      <c r="H35" s="74">
        <v>248.4</v>
      </c>
      <c r="I35" s="47">
        <v>18.010000000000002</v>
      </c>
      <c r="J35" s="47">
        <v>0</v>
      </c>
      <c r="K35" s="47">
        <v>8.06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274.47000000000003</v>
      </c>
      <c r="W35">
        <v>248.4</v>
      </c>
      <c r="X35">
        <v>18.010000000000002</v>
      </c>
      <c r="Y35">
        <v>8.06</v>
      </c>
      <c r="Z35">
        <v>0</v>
      </c>
    </row>
    <row r="36" spans="7:26">
      <c r="G36" t="s">
        <v>78</v>
      </c>
      <c r="H36" s="74">
        <v>104.23</v>
      </c>
      <c r="I36" s="47">
        <v>8.93</v>
      </c>
      <c r="J36" s="47">
        <v>0</v>
      </c>
      <c r="K36" s="47">
        <v>4.9800000000000004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118.14</v>
      </c>
      <c r="W36">
        <v>104.23</v>
      </c>
      <c r="X36">
        <v>8.93</v>
      </c>
      <c r="Y36">
        <v>4.9800000000000004</v>
      </c>
      <c r="Z36">
        <v>0</v>
      </c>
    </row>
    <row r="37" spans="7:26">
      <c r="G37" t="s">
        <v>79</v>
      </c>
      <c r="H37" s="74">
        <v>184.93</v>
      </c>
      <c r="I37" s="47">
        <v>30.82</v>
      </c>
      <c r="J37" s="47">
        <v>0</v>
      </c>
      <c r="K37" s="47">
        <v>15.41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231.16</v>
      </c>
      <c r="W37">
        <v>184.93</v>
      </c>
      <c r="X37">
        <v>30.82</v>
      </c>
      <c r="Y37">
        <v>15.41</v>
      </c>
      <c r="Z37">
        <v>0</v>
      </c>
    </row>
    <row r="38" spans="7:26">
      <c r="G38" t="s">
        <v>80</v>
      </c>
      <c r="H38" s="74">
        <v>283.74</v>
      </c>
      <c r="I38" s="47">
        <v>43.75</v>
      </c>
      <c r="J38" s="47">
        <v>0</v>
      </c>
      <c r="K38" s="47">
        <v>26.38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353.87</v>
      </c>
      <c r="W38">
        <v>283.74</v>
      </c>
      <c r="X38">
        <v>43.75</v>
      </c>
      <c r="Y38">
        <v>26.38</v>
      </c>
      <c r="Z38">
        <v>0</v>
      </c>
    </row>
    <row r="39" spans="7:26">
      <c r="G39" t="s">
        <v>81</v>
      </c>
      <c r="H39" s="74">
        <v>0.26</v>
      </c>
      <c r="I39" s="47">
        <v>0</v>
      </c>
      <c r="J39" s="47">
        <v>0</v>
      </c>
      <c r="K39" s="47">
        <v>0.03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0.28999999999999998</v>
      </c>
      <c r="W39">
        <v>0.26</v>
      </c>
      <c r="X39">
        <v>0</v>
      </c>
      <c r="Y39">
        <v>0.03</v>
      </c>
      <c r="Z39">
        <v>0</v>
      </c>
    </row>
    <row r="40" spans="7:26">
      <c r="G40" t="s">
        <v>82</v>
      </c>
      <c r="H40" s="74">
        <v>6.11</v>
      </c>
      <c r="I40" s="47">
        <v>0</v>
      </c>
      <c r="J40" s="47">
        <v>0</v>
      </c>
      <c r="K40" s="47">
        <v>0.78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6.89</v>
      </c>
      <c r="W40">
        <v>6.11</v>
      </c>
      <c r="X40">
        <v>0</v>
      </c>
      <c r="Y40">
        <v>0.78</v>
      </c>
      <c r="Z40">
        <v>0</v>
      </c>
    </row>
    <row r="41" spans="7:26">
      <c r="G41" t="s">
        <v>83</v>
      </c>
      <c r="H41" s="74">
        <v>21.05</v>
      </c>
      <c r="I41" s="47">
        <v>0</v>
      </c>
      <c r="J41" s="47">
        <v>0</v>
      </c>
      <c r="K41" s="47">
        <v>3.83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24.88</v>
      </c>
      <c r="W41">
        <v>21.05</v>
      </c>
      <c r="X41">
        <v>0</v>
      </c>
      <c r="Y41">
        <v>3.83</v>
      </c>
      <c r="Z41">
        <v>0</v>
      </c>
    </row>
    <row r="42" spans="7:26">
      <c r="G42" t="s">
        <v>84</v>
      </c>
      <c r="H42" s="74">
        <v>24.61</v>
      </c>
      <c r="I42" s="47">
        <v>0</v>
      </c>
      <c r="J42" s="47">
        <v>0</v>
      </c>
      <c r="K42" s="47">
        <v>5.36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29.97</v>
      </c>
      <c r="W42">
        <v>24.61</v>
      </c>
      <c r="X42">
        <v>0</v>
      </c>
      <c r="Y42">
        <v>5.36</v>
      </c>
      <c r="Z42">
        <v>0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68.97</v>
      </c>
      <c r="L43" s="47">
        <v>0</v>
      </c>
      <c r="M43" s="75">
        <v>3.07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72.040000000000006</v>
      </c>
      <c r="W43">
        <v>0</v>
      </c>
      <c r="X43">
        <v>0</v>
      </c>
      <c r="Y43">
        <v>68.97</v>
      </c>
      <c r="Z43">
        <v>3.07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22.99</v>
      </c>
      <c r="L44" s="47">
        <v>0</v>
      </c>
      <c r="M44" s="75">
        <v>2.2999999999999998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25.29</v>
      </c>
      <c r="W44">
        <v>0</v>
      </c>
      <c r="X44">
        <v>0</v>
      </c>
      <c r="Y44">
        <v>22.99</v>
      </c>
      <c r="Z44">
        <v>2.2999999999999998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24.91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24.91</v>
      </c>
      <c r="W45">
        <v>0</v>
      </c>
      <c r="X45">
        <v>0</v>
      </c>
      <c r="Y45">
        <v>24.91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23.95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23.95</v>
      </c>
      <c r="W46">
        <v>0</v>
      </c>
      <c r="X46">
        <v>0</v>
      </c>
      <c r="Y46">
        <v>23.95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14.37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14.37</v>
      </c>
      <c r="W47">
        <v>0</v>
      </c>
      <c r="X47">
        <v>0</v>
      </c>
      <c r="Y47">
        <v>14.37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14.37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14.37</v>
      </c>
      <c r="W48">
        <v>0</v>
      </c>
      <c r="X48">
        <v>0</v>
      </c>
      <c r="Y48">
        <v>14.37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14.37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14.37</v>
      </c>
      <c r="W49">
        <v>0</v>
      </c>
      <c r="X49">
        <v>0</v>
      </c>
      <c r="Y49">
        <v>14.37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14.37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14.37</v>
      </c>
      <c r="W50">
        <v>0</v>
      </c>
      <c r="X50">
        <v>0</v>
      </c>
      <c r="Y50">
        <v>14.37</v>
      </c>
      <c r="Z50">
        <v>0</v>
      </c>
    </row>
    <row r="51" spans="7:26">
      <c r="G51" t="s">
        <v>93</v>
      </c>
      <c r="H51" s="74">
        <v>74.73</v>
      </c>
      <c r="I51" s="47">
        <v>0</v>
      </c>
      <c r="J51" s="47">
        <v>0</v>
      </c>
      <c r="K51" s="47">
        <v>9.58</v>
      </c>
      <c r="L51" s="47">
        <v>0</v>
      </c>
      <c r="M51" s="75">
        <v>3.83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88.14</v>
      </c>
      <c r="W51">
        <v>74.73</v>
      </c>
      <c r="X51">
        <v>0</v>
      </c>
      <c r="Y51">
        <v>9.58</v>
      </c>
      <c r="Z51">
        <v>3.83</v>
      </c>
    </row>
    <row r="52" spans="7:26">
      <c r="G52" t="s">
        <v>94</v>
      </c>
      <c r="H52" s="74">
        <v>37.36</v>
      </c>
      <c r="I52" s="47">
        <v>0</v>
      </c>
      <c r="J52" s="47">
        <v>0</v>
      </c>
      <c r="K52" s="47">
        <v>9.58</v>
      </c>
      <c r="L52" s="47">
        <v>0</v>
      </c>
      <c r="M52" s="75">
        <v>4.12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51.06</v>
      </c>
      <c r="W52">
        <v>37.36</v>
      </c>
      <c r="X52">
        <v>0</v>
      </c>
      <c r="Y52">
        <v>9.58</v>
      </c>
      <c r="Z52">
        <v>4.12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9.58</v>
      </c>
      <c r="L53" s="47">
        <v>0</v>
      </c>
      <c r="M53" s="75">
        <v>2.59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12.17</v>
      </c>
      <c r="W53">
        <v>0</v>
      </c>
      <c r="X53">
        <v>0</v>
      </c>
      <c r="Y53">
        <v>9.58</v>
      </c>
      <c r="Z53">
        <v>2.59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9.58</v>
      </c>
      <c r="L54" s="47">
        <v>0</v>
      </c>
      <c r="M54" s="75">
        <v>1.82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11.4</v>
      </c>
      <c r="W54">
        <v>0</v>
      </c>
      <c r="X54">
        <v>0</v>
      </c>
      <c r="Y54">
        <v>9.58</v>
      </c>
      <c r="Z54">
        <v>1.82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6.23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6.23</v>
      </c>
      <c r="W55">
        <v>0</v>
      </c>
      <c r="X55">
        <v>0</v>
      </c>
      <c r="Y55">
        <v>0</v>
      </c>
      <c r="Z55">
        <v>6.23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2.2000000000000002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2.2000000000000002</v>
      </c>
      <c r="W56">
        <v>0</v>
      </c>
      <c r="X56">
        <v>0</v>
      </c>
      <c r="Y56">
        <v>0</v>
      </c>
      <c r="Z56">
        <v>2.2000000000000002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1.92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1.92</v>
      </c>
      <c r="W57">
        <v>0</v>
      </c>
      <c r="X57">
        <v>0</v>
      </c>
      <c r="Y57">
        <v>0</v>
      </c>
      <c r="Z57">
        <v>1.92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2.87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2.87</v>
      </c>
      <c r="W59">
        <v>0</v>
      </c>
      <c r="X59">
        <v>0</v>
      </c>
      <c r="Y59">
        <v>0</v>
      </c>
      <c r="Z59">
        <v>2.87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2.4</v>
      </c>
      <c r="W60">
        <v>0</v>
      </c>
      <c r="X60">
        <v>0</v>
      </c>
      <c r="Y60">
        <v>0</v>
      </c>
      <c r="Z60">
        <v>2.4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5.56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5.56</v>
      </c>
      <c r="W61">
        <v>0</v>
      </c>
      <c r="X61">
        <v>0</v>
      </c>
      <c r="Y61">
        <v>0</v>
      </c>
      <c r="Z61">
        <v>5.56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6.23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6.23</v>
      </c>
      <c r="W62">
        <v>0</v>
      </c>
      <c r="X62">
        <v>0</v>
      </c>
      <c r="Y62">
        <v>0</v>
      </c>
      <c r="Z62">
        <v>6.23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5.56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5.56</v>
      </c>
      <c r="W63">
        <v>0</v>
      </c>
      <c r="X63">
        <v>0</v>
      </c>
      <c r="Y63">
        <v>0</v>
      </c>
      <c r="Z63">
        <v>5.56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4.3099999999999996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4.3099999999999996</v>
      </c>
      <c r="W64">
        <v>0</v>
      </c>
      <c r="X64">
        <v>0</v>
      </c>
      <c r="Y64">
        <v>0</v>
      </c>
      <c r="Z64">
        <v>4.3099999999999996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4.5</v>
      </c>
      <c r="W65">
        <v>0</v>
      </c>
      <c r="X65">
        <v>0</v>
      </c>
      <c r="Y65">
        <v>0</v>
      </c>
      <c r="Z65">
        <v>4.5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6.32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6.32</v>
      </c>
      <c r="W66">
        <v>0</v>
      </c>
      <c r="X66">
        <v>0</v>
      </c>
      <c r="Y66">
        <v>0</v>
      </c>
      <c r="Z66">
        <v>6.32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3.07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3.07</v>
      </c>
      <c r="W69">
        <v>0</v>
      </c>
      <c r="X69">
        <v>0</v>
      </c>
      <c r="Y69">
        <v>0</v>
      </c>
      <c r="Z69">
        <v>3.07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33.520000000000003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33.520000000000003</v>
      </c>
      <c r="W70">
        <v>0</v>
      </c>
      <c r="X70">
        <v>0</v>
      </c>
      <c r="Y70">
        <v>33.520000000000003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33.53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33.53</v>
      </c>
      <c r="W71">
        <v>0</v>
      </c>
      <c r="X71">
        <v>0</v>
      </c>
      <c r="Y71">
        <v>33.53</v>
      </c>
      <c r="Z71">
        <v>0</v>
      </c>
    </row>
    <row r="72" spans="7:26">
      <c r="G72" t="s">
        <v>114</v>
      </c>
      <c r="H72" s="74">
        <v>34.49</v>
      </c>
      <c r="I72" s="47">
        <v>0</v>
      </c>
      <c r="J72" s="47">
        <v>0</v>
      </c>
      <c r="K72" s="47">
        <v>28.74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63.23</v>
      </c>
      <c r="W72">
        <v>34.49</v>
      </c>
      <c r="X72">
        <v>0</v>
      </c>
      <c r="Y72">
        <v>28.74</v>
      </c>
      <c r="Z72">
        <v>0</v>
      </c>
    </row>
    <row r="73" spans="7:26">
      <c r="G73" t="s">
        <v>115</v>
      </c>
      <c r="H73" s="74">
        <v>26.21</v>
      </c>
      <c r="I73" s="47">
        <v>0</v>
      </c>
      <c r="J73" s="47">
        <v>0</v>
      </c>
      <c r="K73" s="47">
        <v>16.79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43</v>
      </c>
      <c r="W73">
        <v>26.21</v>
      </c>
      <c r="X73">
        <v>0</v>
      </c>
      <c r="Y73">
        <v>16.79</v>
      </c>
      <c r="Z73">
        <v>0</v>
      </c>
    </row>
    <row r="74" spans="7:26">
      <c r="G74" t="s">
        <v>116</v>
      </c>
      <c r="H74" s="74">
        <v>22.27</v>
      </c>
      <c r="I74" s="47">
        <v>0</v>
      </c>
      <c r="J74" s="47">
        <v>0</v>
      </c>
      <c r="K74" s="47">
        <v>3.16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25.43</v>
      </c>
      <c r="W74">
        <v>22.27</v>
      </c>
      <c r="X74">
        <v>0</v>
      </c>
      <c r="Y74">
        <v>3.16</v>
      </c>
      <c r="Z74">
        <v>0</v>
      </c>
    </row>
    <row r="75" spans="7:26">
      <c r="G75" t="s">
        <v>117</v>
      </c>
      <c r="H75" s="74">
        <v>37.26</v>
      </c>
      <c r="I75" s="47">
        <v>5.61</v>
      </c>
      <c r="J75" s="47">
        <v>0</v>
      </c>
      <c r="K75" s="47">
        <v>1.26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44.13</v>
      </c>
      <c r="W75">
        <v>37.26</v>
      </c>
      <c r="X75">
        <v>5.61</v>
      </c>
      <c r="Y75">
        <v>1.26</v>
      </c>
      <c r="Z75">
        <v>0</v>
      </c>
    </row>
    <row r="76" spans="7:26">
      <c r="G76" t="s">
        <v>118</v>
      </c>
      <c r="H76" s="74">
        <v>29.9</v>
      </c>
      <c r="I76" s="47">
        <v>5.24</v>
      </c>
      <c r="J76" s="47">
        <v>0</v>
      </c>
      <c r="K76" s="47">
        <v>0.84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35.979999999999997</v>
      </c>
      <c r="W76">
        <v>29.9</v>
      </c>
      <c r="X76">
        <v>5.24</v>
      </c>
      <c r="Y76">
        <v>0.84</v>
      </c>
      <c r="Z76">
        <v>0</v>
      </c>
    </row>
    <row r="77" spans="7:26">
      <c r="G77" t="s">
        <v>119</v>
      </c>
      <c r="H77" s="74">
        <v>36.86</v>
      </c>
      <c r="I77" s="47">
        <v>5.0999999999999996</v>
      </c>
      <c r="J77" s="47">
        <v>0</v>
      </c>
      <c r="K77" s="47">
        <v>0.87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42.83</v>
      </c>
      <c r="W77">
        <v>36.86</v>
      </c>
      <c r="X77">
        <v>5.0999999999999996</v>
      </c>
      <c r="Y77">
        <v>0.87</v>
      </c>
      <c r="Z77">
        <v>0</v>
      </c>
    </row>
    <row r="78" spans="7:26">
      <c r="G78" t="s">
        <v>120</v>
      </c>
      <c r="H78" s="74">
        <v>38.42</v>
      </c>
      <c r="I78" s="47">
        <v>5.31</v>
      </c>
      <c r="J78" s="47">
        <v>0</v>
      </c>
      <c r="K78" s="47">
        <v>0.82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44.55</v>
      </c>
      <c r="W78">
        <v>38.42</v>
      </c>
      <c r="X78">
        <v>5.31</v>
      </c>
      <c r="Y78">
        <v>0.82</v>
      </c>
      <c r="Z78">
        <v>0</v>
      </c>
    </row>
    <row r="79" spans="7:26">
      <c r="G79" t="s">
        <v>121</v>
      </c>
      <c r="H79" s="74">
        <v>59.8</v>
      </c>
      <c r="I79" s="47">
        <v>7.45</v>
      </c>
      <c r="J79" s="47">
        <v>0</v>
      </c>
      <c r="K79" s="47">
        <v>0.69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67.94</v>
      </c>
      <c r="W79">
        <v>59.8</v>
      </c>
      <c r="X79">
        <v>7.45</v>
      </c>
      <c r="Y79">
        <v>0.69</v>
      </c>
      <c r="Z79">
        <v>0</v>
      </c>
    </row>
    <row r="80" spans="7:26">
      <c r="G80" t="s">
        <v>122</v>
      </c>
      <c r="H80" s="74">
        <v>65.66</v>
      </c>
      <c r="I80" s="47">
        <v>9.89</v>
      </c>
      <c r="J80" s="47">
        <v>0</v>
      </c>
      <c r="K80" s="47">
        <v>0.96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76.510000000000005</v>
      </c>
      <c r="W80">
        <v>65.66</v>
      </c>
      <c r="X80">
        <v>9.89</v>
      </c>
      <c r="Y80">
        <v>0.96</v>
      </c>
      <c r="Z80">
        <v>0</v>
      </c>
    </row>
    <row r="81" spans="7:26">
      <c r="G81" t="s">
        <v>123</v>
      </c>
      <c r="H81" s="74">
        <v>6.92</v>
      </c>
      <c r="I81" s="47">
        <v>1.01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7.93</v>
      </c>
      <c r="W81">
        <v>6.92</v>
      </c>
      <c r="X81">
        <v>1.01</v>
      </c>
      <c r="Y81">
        <v>0</v>
      </c>
      <c r="Z81">
        <v>0</v>
      </c>
    </row>
    <row r="82" spans="7:26">
      <c r="G82" t="s">
        <v>124</v>
      </c>
      <c r="H82" s="74">
        <v>5.19</v>
      </c>
      <c r="I82" s="47">
        <v>0.89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6.08</v>
      </c>
      <c r="W82">
        <v>5.19</v>
      </c>
      <c r="X82">
        <v>0.89</v>
      </c>
      <c r="Y82">
        <v>0</v>
      </c>
      <c r="Z82">
        <v>0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1.9</v>
      </c>
      <c r="W87">
        <v>0</v>
      </c>
      <c r="X87">
        <v>0</v>
      </c>
      <c r="Y87">
        <v>0</v>
      </c>
      <c r="Z87">
        <v>1.9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0.4500575</v>
      </c>
      <c r="I99" s="70">
        <f t="shared" ref="I99:BQ99" si="1">SUM(I3:I98)/4000</f>
        <v>3.5502499999999999E-2</v>
      </c>
      <c r="J99" s="70">
        <f t="shared" si="1"/>
        <v>0</v>
      </c>
      <c r="K99" s="70">
        <f t="shared" si="1"/>
        <v>0.10565749999999997</v>
      </c>
      <c r="L99" s="70">
        <f t="shared" si="1"/>
        <v>0</v>
      </c>
      <c r="M99" s="70">
        <f t="shared" si="1"/>
        <v>1.7700000000000004E-2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0.60891749999999989</v>
      </c>
      <c r="W99">
        <f t="shared" si="1"/>
        <v>0.4500575</v>
      </c>
      <c r="X99">
        <f t="shared" si="1"/>
        <v>3.5502499999999999E-2</v>
      </c>
      <c r="Y99">
        <f t="shared" si="1"/>
        <v>0.10565749999999997</v>
      </c>
      <c r="Z99">
        <f t="shared" si="1"/>
        <v>1.7700000000000004E-2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45670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10.930639999999999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584.86603308884219</v>
      </c>
      <c r="P3" s="37">
        <v>28.74</v>
      </c>
      <c r="Q3" s="37">
        <v>26.014392097264437</v>
      </c>
      <c r="R3" s="39">
        <v>0</v>
      </c>
      <c r="S3" s="39">
        <v>0</v>
      </c>
      <c r="T3" s="38">
        <f>SUMPRODUCT(LTA!J3:AN3,LTA!J$101:AN$101,LTA!J$103:AN$103)</f>
        <v>96.66</v>
      </c>
      <c r="U3" s="38">
        <f>SUMPRODUCT(LTA!J3:AN3,LTA!J$102:AN$102,LTA!J$103:AN$103)</f>
        <v>105.22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-39</v>
      </c>
      <c r="AA3" s="76">
        <f>STOA!H3</f>
        <v>252.92000000000002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9.8235416646917706</v>
      </c>
      <c r="AD3">
        <f>SUM(B3:AB3,AI3:AV3)-AC3</f>
        <v>1028.7401318744489</v>
      </c>
      <c r="AE3">
        <f>'IDT-1'!B3</f>
        <v>0</v>
      </c>
      <c r="AF3" s="25"/>
      <c r="AG3">
        <f>SUM(AD3:AF3)</f>
        <v>1028.7401318744489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-71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574.33603308884233</v>
      </c>
      <c r="P4" s="37">
        <v>28.74</v>
      </c>
      <c r="Q4" s="37">
        <v>26.014392097264437</v>
      </c>
      <c r="R4" s="39">
        <v>0</v>
      </c>
      <c r="S4" s="39">
        <v>0</v>
      </c>
      <c r="T4" s="38">
        <f>SUMPRODUCT(LTA!J4:AN4,LTA!J$101:AN$101,LTA!J$103:AN$103)</f>
        <v>96.01</v>
      </c>
      <c r="U4" s="38">
        <f>SUMPRODUCT(LTA!J4:AN4,LTA!J$102:AN$102,LTA!J$103:AN$103)</f>
        <v>105.22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-72</v>
      </c>
      <c r="AA4" s="76">
        <f>STOA!H4</f>
        <v>252.92000000000002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10.090096987408966</v>
      </c>
      <c r="AD4">
        <f t="shared" ref="AD4:AD67" si="1">SUM(B4:AB4,AI4:AV4)-AC4</f>
        <v>972.2935765517318</v>
      </c>
      <c r="AE4">
        <f>'IDT-1'!B4</f>
        <v>0</v>
      </c>
      <c r="AF4" s="25"/>
      <c r="AG4">
        <f t="shared" ref="AG4:AG67" si="2">SUM(AD4:AF4)</f>
        <v>972.2935765517318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-83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574.33603308884233</v>
      </c>
      <c r="P5" s="37">
        <v>28.74</v>
      </c>
      <c r="Q5" s="37">
        <v>26.014392097264437</v>
      </c>
      <c r="R5" s="39">
        <v>0</v>
      </c>
      <c r="S5" s="39">
        <v>0</v>
      </c>
      <c r="T5" s="38">
        <f>SUMPRODUCT(LTA!J5:AN5,LTA!J$101:AN$101,LTA!J$103:AN$103)</f>
        <v>90.99</v>
      </c>
      <c r="U5" s="38">
        <f>SUMPRODUCT(LTA!J5:AN5,LTA!J$102:AN$102,LTA!J$103:AN$103)</f>
        <v>104.24000000000001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-109</v>
      </c>
      <c r="AA5" s="76">
        <f>STOA!H5</f>
        <v>252.92000000000002</v>
      </c>
      <c r="AB5" s="76">
        <f>-STOA!N5</f>
        <v>0</v>
      </c>
      <c r="AC5">
        <f t="shared" si="0"/>
        <v>10.514976084365227</v>
      </c>
      <c r="AD5">
        <f t="shared" si="1"/>
        <v>905.86869745477554</v>
      </c>
      <c r="AE5">
        <f>'IDT-1'!B5</f>
        <v>0</v>
      </c>
      <c r="AF5" s="25"/>
      <c r="AG5">
        <f t="shared" si="2"/>
        <v>905.86869745477554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-106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574.33603308884233</v>
      </c>
      <c r="P6" s="37">
        <v>28.74</v>
      </c>
      <c r="Q6" s="37">
        <v>26.014392097264437</v>
      </c>
      <c r="R6" s="39">
        <v>0</v>
      </c>
      <c r="S6" s="39">
        <v>0</v>
      </c>
      <c r="T6" s="38">
        <f>SUMPRODUCT(LTA!J6:AN6,LTA!J$101:AN$101,LTA!J$103:AN$103)</f>
        <v>90.66</v>
      </c>
      <c r="U6" s="38">
        <f>SUMPRODUCT(LTA!J6:AN6,LTA!J$102:AN$102,LTA!J$103:AN$103)</f>
        <v>102.74000000000001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-144</v>
      </c>
      <c r="AA6" s="76">
        <f>STOA!H6</f>
        <v>252.92000000000002</v>
      </c>
      <c r="AB6" s="76">
        <f>-STOA!N6</f>
        <v>0</v>
      </c>
      <c r="AC6">
        <f t="shared" si="0"/>
        <v>10.760125587691167</v>
      </c>
      <c r="AD6">
        <f t="shared" si="1"/>
        <v>870.79354795144945</v>
      </c>
      <c r="AE6">
        <f>'IDT-1'!B6</f>
        <v>0</v>
      </c>
      <c r="AF6" s="25"/>
      <c r="AG6">
        <f t="shared" si="2"/>
        <v>870.79354795144945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-104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574.33603308884233</v>
      </c>
      <c r="P7" s="37">
        <v>28.74</v>
      </c>
      <c r="Q7" s="37">
        <v>26.014392097264437</v>
      </c>
      <c r="R7" s="39">
        <v>0</v>
      </c>
      <c r="S7" s="39">
        <v>0</v>
      </c>
      <c r="T7" s="38">
        <f>SUMPRODUCT(LTA!J7:AN7,LTA!J$101:AN$101,LTA!J$103:AN$103)</f>
        <v>90.33</v>
      </c>
      <c r="U7" s="38">
        <f>SUMPRODUCT(LTA!J7:AN7,LTA!J$102:AN$102,LTA!J$103:AN$103)</f>
        <v>108.24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-179</v>
      </c>
      <c r="AA7" s="76">
        <f>STOA!H7</f>
        <v>254.93</v>
      </c>
      <c r="AB7" s="76">
        <f>-STOA!N7</f>
        <v>0</v>
      </c>
      <c r="AC7">
        <f t="shared" si="0"/>
        <v>10.996939908191067</v>
      </c>
      <c r="AD7">
        <f t="shared" si="1"/>
        <v>854.73673363094963</v>
      </c>
      <c r="AE7">
        <f>'IDT-1'!B7</f>
        <v>0</v>
      </c>
      <c r="AF7" s="25"/>
      <c r="AG7">
        <f t="shared" si="2"/>
        <v>854.73673363094963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-92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9.6790400000000005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574.33603308884233</v>
      </c>
      <c r="P8" s="37">
        <v>28.74</v>
      </c>
      <c r="Q8" s="37">
        <v>26.014392097264437</v>
      </c>
      <c r="R8" s="39">
        <v>0</v>
      </c>
      <c r="S8" s="39">
        <v>0</v>
      </c>
      <c r="T8" s="38">
        <f>SUMPRODUCT(LTA!J8:AN8,LTA!J$101:AN$101,LTA!J$103:AN$103)</f>
        <v>90.67</v>
      </c>
      <c r="U8" s="38">
        <f>SUMPRODUCT(LTA!J8:AN8,LTA!J$102:AN$102,LTA!J$103:AN$103)</f>
        <v>107.75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-214</v>
      </c>
      <c r="AA8" s="76">
        <f>STOA!H8</f>
        <v>255.13000000000002</v>
      </c>
      <c r="AB8" s="76">
        <f>-STOA!N8</f>
        <v>0</v>
      </c>
      <c r="AC8">
        <f t="shared" si="0"/>
        <v>11.2312682949518</v>
      </c>
      <c r="AD8">
        <f t="shared" si="1"/>
        <v>822.30080524418895</v>
      </c>
      <c r="AE8">
        <f>'IDT-1'!B8</f>
        <v>0</v>
      </c>
      <c r="AF8" s="25"/>
      <c r="AG8">
        <f t="shared" si="2"/>
        <v>822.30080524418895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-88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9.6790400000000005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574.33603308884233</v>
      </c>
      <c r="P9" s="37">
        <v>28.74</v>
      </c>
      <c r="Q9" s="37">
        <v>26.014392097264437</v>
      </c>
      <c r="R9" s="39">
        <v>0</v>
      </c>
      <c r="S9" s="39">
        <v>0</v>
      </c>
      <c r="T9" s="38">
        <f>SUMPRODUCT(LTA!J9:AN9,LTA!J$101:AN$101,LTA!J$103:AN$103)</f>
        <v>80</v>
      </c>
      <c r="U9" s="38">
        <f>SUMPRODUCT(LTA!J9:AN9,LTA!J$102:AN$102,LTA!J$103:AN$103)</f>
        <v>107.22999999999999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-240</v>
      </c>
      <c r="AA9" s="76">
        <f>STOA!H9</f>
        <v>255.53000000000003</v>
      </c>
      <c r="AB9" s="76">
        <f>-STOA!N9</f>
        <v>0</v>
      </c>
      <c r="AC9">
        <f t="shared" si="0"/>
        <v>11.217858159495242</v>
      </c>
      <c r="AD9">
        <f t="shared" si="1"/>
        <v>802.52421537964563</v>
      </c>
      <c r="AE9">
        <f>'IDT-1'!B9</f>
        <v>0</v>
      </c>
      <c r="AF9" s="25"/>
      <c r="AG9">
        <f t="shared" si="2"/>
        <v>802.52421537964563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-71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9.1783999999999999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574.33603308884233</v>
      </c>
      <c r="P10" s="37">
        <v>28.74</v>
      </c>
      <c r="Q10" s="37">
        <v>26.014392097264437</v>
      </c>
      <c r="R10" s="39">
        <v>0</v>
      </c>
      <c r="S10" s="39">
        <v>0</v>
      </c>
      <c r="T10" s="38">
        <f>SUMPRODUCT(LTA!J10:AN10,LTA!J$101:AN$101,LTA!J$103:AN$103)</f>
        <v>80.67</v>
      </c>
      <c r="U10" s="38">
        <f>SUMPRODUCT(LTA!J10:AN10,LTA!J$102:AN$102,LTA!J$103:AN$103)</f>
        <v>106.74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-264</v>
      </c>
      <c r="AA10" s="76">
        <f>STOA!H10</f>
        <v>255.93</v>
      </c>
      <c r="AB10" s="76">
        <f>-STOA!N10</f>
        <v>0</v>
      </c>
      <c r="AC10">
        <f t="shared" si="0"/>
        <v>11.383564851429929</v>
      </c>
      <c r="AD10">
        <f t="shared" si="1"/>
        <v>781.43786868771065</v>
      </c>
      <c r="AE10">
        <f>'IDT-1'!B10</f>
        <v>0</v>
      </c>
      <c r="AF10" s="25"/>
      <c r="AG10">
        <f t="shared" si="2"/>
        <v>781.43786868771065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-68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9.1783999999999999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571.9116490888423</v>
      </c>
      <c r="P11" s="37">
        <v>28.74</v>
      </c>
      <c r="Q11" s="37">
        <v>26.014392097264437</v>
      </c>
      <c r="R11" s="39">
        <v>0</v>
      </c>
      <c r="S11" s="39">
        <v>0</v>
      </c>
      <c r="T11" s="38">
        <f>SUMPRODUCT(LTA!J11:AN11,LTA!J$101:AN$101,LTA!J$103:AN$103)</f>
        <v>71.66</v>
      </c>
      <c r="U11" s="38">
        <f>SUMPRODUCT(LTA!J11:AN11,LTA!J$102:AN$102,LTA!J$103:AN$103)</f>
        <v>95.23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-284</v>
      </c>
      <c r="AA11" s="76">
        <f>STOA!H11</f>
        <v>253.92000000000002</v>
      </c>
      <c r="AB11" s="76">
        <f>-STOA!N11</f>
        <v>0</v>
      </c>
      <c r="AC11">
        <f t="shared" si="0"/>
        <v>11.217089931117931</v>
      </c>
      <c r="AD11">
        <f t="shared" si="1"/>
        <v>752.22995983335409</v>
      </c>
      <c r="AE11">
        <f>'IDT-1'!B11</f>
        <v>0</v>
      </c>
      <c r="AF11" s="25"/>
      <c r="AG11">
        <f t="shared" si="2"/>
        <v>752.22995983335409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8.3439999999999994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571.9116490888423</v>
      </c>
      <c r="P12" s="37">
        <v>28.74</v>
      </c>
      <c r="Q12" s="37">
        <v>26.014392097264437</v>
      </c>
      <c r="R12" s="39">
        <v>0</v>
      </c>
      <c r="S12" s="39">
        <v>0</v>
      </c>
      <c r="T12" s="38">
        <f>SUMPRODUCT(LTA!J12:AN12,LTA!J$101:AN$101,LTA!J$103:AN$103)</f>
        <v>71.66</v>
      </c>
      <c r="U12" s="38">
        <f>SUMPRODUCT(LTA!J12:AN12,LTA!J$102:AN$102,LTA!J$103:AN$103)</f>
        <v>95.73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-304</v>
      </c>
      <c r="AA12" s="76">
        <f>STOA!H12</f>
        <v>253.92000000000002</v>
      </c>
      <c r="AB12" s="76">
        <f>-STOA!N12</f>
        <v>0</v>
      </c>
      <c r="AC12">
        <f t="shared" si="0"/>
        <v>11.332401385356997</v>
      </c>
      <c r="AD12">
        <f t="shared" si="1"/>
        <v>736.78024837911505</v>
      </c>
      <c r="AE12">
        <f>'IDT-1'!B12</f>
        <v>0</v>
      </c>
      <c r="AF12" s="25"/>
      <c r="AG12">
        <f t="shared" si="2"/>
        <v>736.78024837911505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8.3439999999999994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571.9116490888423</v>
      </c>
      <c r="P13" s="37">
        <v>28.74</v>
      </c>
      <c r="Q13" s="37">
        <v>26.014392097264437</v>
      </c>
      <c r="R13" s="39">
        <v>0</v>
      </c>
      <c r="S13" s="39">
        <v>0</v>
      </c>
      <c r="T13" s="38">
        <f>SUMPRODUCT(LTA!J13:AN13,LTA!J$101:AN$101,LTA!J$103:AN$103)</f>
        <v>61.67</v>
      </c>
      <c r="U13" s="38">
        <f>SUMPRODUCT(LTA!J13:AN13,LTA!J$102:AN$102,LTA!J$103:AN$103)</f>
        <v>82.23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-318</v>
      </c>
      <c r="AA13" s="76">
        <f>STOA!H13</f>
        <v>254.12</v>
      </c>
      <c r="AB13" s="76">
        <f>-STOA!N13</f>
        <v>0</v>
      </c>
      <c r="AC13">
        <f t="shared" si="0"/>
        <v>11.024958292835327</v>
      </c>
      <c r="AD13">
        <f t="shared" si="1"/>
        <v>729.79769147163665</v>
      </c>
      <c r="AE13">
        <f>'IDT-1'!B13</f>
        <v>0</v>
      </c>
      <c r="AF13" s="25"/>
      <c r="AG13">
        <f t="shared" si="2"/>
        <v>729.79769147163665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-17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8.3439999999999994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571.9116490888423</v>
      </c>
      <c r="P14" s="37">
        <v>28.74</v>
      </c>
      <c r="Q14" s="37">
        <v>26.014392097264437</v>
      </c>
      <c r="R14" s="39">
        <v>0</v>
      </c>
      <c r="S14" s="39">
        <v>0</v>
      </c>
      <c r="T14" s="38">
        <f>SUMPRODUCT(LTA!J14:AN14,LTA!J$101:AN$101,LTA!J$103:AN$103)</f>
        <v>61.67</v>
      </c>
      <c r="U14" s="38">
        <f>SUMPRODUCT(LTA!J14:AN14,LTA!J$102:AN$102,LTA!J$103:AN$103)</f>
        <v>83.24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-333</v>
      </c>
      <c r="AA14" s="76">
        <f>STOA!H14</f>
        <v>254.12</v>
      </c>
      <c r="AB14" s="76">
        <f>-STOA!N14</f>
        <v>0</v>
      </c>
      <c r="AC14">
        <f t="shared" si="0"/>
        <v>11.11144947566137</v>
      </c>
      <c r="AD14">
        <f t="shared" si="1"/>
        <v>720.72120028881056</v>
      </c>
      <c r="AE14">
        <f>'IDT-1'!B14</f>
        <v>0</v>
      </c>
      <c r="AF14" s="25"/>
      <c r="AG14">
        <f t="shared" si="2"/>
        <v>720.72120028881056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-12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8.3439999999999994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571.9116490888423</v>
      </c>
      <c r="P15" s="37">
        <v>28.74</v>
      </c>
      <c r="Q15" s="37">
        <v>26.014392097264437</v>
      </c>
      <c r="R15" s="39">
        <v>0</v>
      </c>
      <c r="S15" s="39">
        <v>0</v>
      </c>
      <c r="T15" s="38">
        <f>SUMPRODUCT(LTA!J15:AN15,LTA!J$101:AN$101,LTA!J$103:AN$103)</f>
        <v>54.989999999999995</v>
      </c>
      <c r="U15" s="38">
        <f>SUMPRODUCT(LTA!J15:AN15,LTA!J$102:AN$102,LTA!J$103:AN$103)</f>
        <v>84.22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-332</v>
      </c>
      <c r="AA15" s="76">
        <f>STOA!H15</f>
        <v>254.52</v>
      </c>
      <c r="AB15" s="76">
        <f>-STOA!N15</f>
        <v>0</v>
      </c>
      <c r="AC15">
        <f t="shared" si="0"/>
        <v>10.967912337987515</v>
      </c>
      <c r="AD15">
        <f t="shared" si="1"/>
        <v>728.5647374264845</v>
      </c>
      <c r="AE15">
        <f>'IDT-1'!B15</f>
        <v>0</v>
      </c>
      <c r="AF15" s="25"/>
      <c r="AG15">
        <f t="shared" si="2"/>
        <v>728.5647374264845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7.5096000000000007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571.9116490888423</v>
      </c>
      <c r="P16" s="37">
        <v>28.74</v>
      </c>
      <c r="Q16" s="37">
        <v>26.014392097264437</v>
      </c>
      <c r="R16" s="39">
        <v>0</v>
      </c>
      <c r="S16" s="39">
        <v>0</v>
      </c>
      <c r="T16" s="38">
        <f>SUMPRODUCT(LTA!J16:AN16,LTA!J$101:AN$101,LTA!J$103:AN$103)</f>
        <v>54.989999999999995</v>
      </c>
      <c r="U16" s="38">
        <f>SUMPRODUCT(LTA!J16:AN16,LTA!J$102:AN$102,LTA!J$103:AN$103)</f>
        <v>84.22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-329</v>
      </c>
      <c r="AA16" s="76">
        <f>STOA!H16</f>
        <v>254.52</v>
      </c>
      <c r="AB16" s="76">
        <f>-STOA!N16</f>
        <v>0</v>
      </c>
      <c r="AC16">
        <f t="shared" si="0"/>
        <v>10.937820063139702</v>
      </c>
      <c r="AD16">
        <f t="shared" si="1"/>
        <v>730.76042970133233</v>
      </c>
      <c r="AE16">
        <f>'IDT-1'!B16</f>
        <v>0</v>
      </c>
      <c r="AF16" s="25"/>
      <c r="AG16">
        <f t="shared" si="2"/>
        <v>730.76042970133233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7.5096000000000007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571.9116490888423</v>
      </c>
      <c r="P17" s="37">
        <v>28.74</v>
      </c>
      <c r="Q17" s="37">
        <v>26.014392097264437</v>
      </c>
      <c r="R17" s="39">
        <v>0</v>
      </c>
      <c r="S17" s="39">
        <v>0</v>
      </c>
      <c r="T17" s="38">
        <f>SUMPRODUCT(LTA!J17:AN17,LTA!J$101:AN$101,LTA!J$103:AN$103)</f>
        <v>73.33</v>
      </c>
      <c r="U17" s="38">
        <f>SUMPRODUCT(LTA!J17:AN17,LTA!J$102:AN$102,LTA!J$103:AN$103)</f>
        <v>95.240000000000009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-324</v>
      </c>
      <c r="AA17" s="76">
        <f>STOA!H17</f>
        <v>254.92000000000002</v>
      </c>
      <c r="AB17" s="76">
        <f>-STOA!N17</f>
        <v>0</v>
      </c>
      <c r="AC17">
        <f t="shared" si="0"/>
        <v>11.452955521313456</v>
      </c>
      <c r="AD17">
        <f t="shared" si="1"/>
        <v>724.00529424315869</v>
      </c>
      <c r="AE17">
        <f>'IDT-1'!B17</f>
        <v>0</v>
      </c>
      <c r="AF17" s="25"/>
      <c r="AG17">
        <f t="shared" si="2"/>
        <v>724.00529424315869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-41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7.5096000000000007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571.9116490888423</v>
      </c>
      <c r="P18" s="37">
        <v>28.74</v>
      </c>
      <c r="Q18" s="37">
        <v>26.014392097264437</v>
      </c>
      <c r="R18" s="39">
        <v>0</v>
      </c>
      <c r="S18" s="39">
        <v>0</v>
      </c>
      <c r="T18" s="38">
        <f>SUMPRODUCT(LTA!J18:AN18,LTA!J$101:AN$101,LTA!J$103:AN$103)</f>
        <v>73.010000000000005</v>
      </c>
      <c r="U18" s="38">
        <f>SUMPRODUCT(LTA!J18:AN18,LTA!J$102:AN$102,LTA!J$103:AN$103)</f>
        <v>95.73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-315</v>
      </c>
      <c r="AA18" s="76">
        <f>STOA!H18</f>
        <v>255.12</v>
      </c>
      <c r="AB18" s="76">
        <f>-STOA!N18</f>
        <v>0</v>
      </c>
      <c r="AC18">
        <f t="shared" si="0"/>
        <v>11.40867361161783</v>
      </c>
      <c r="AD18">
        <f t="shared" si="1"/>
        <v>730.41957615285423</v>
      </c>
      <c r="AE18">
        <f>'IDT-1'!B18</f>
        <v>0</v>
      </c>
      <c r="AF18" s="25"/>
      <c r="AG18">
        <f t="shared" si="2"/>
        <v>730.41957615285423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-44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7.5096000000000007</v>
      </c>
      <c r="E19">
        <f>GT_NG!P19</f>
        <v>15.792608578365256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572.24164908884222</v>
      </c>
      <c r="P19" s="37">
        <v>28.74</v>
      </c>
      <c r="Q19" s="37">
        <v>26.014392097264437</v>
      </c>
      <c r="R19" s="39">
        <v>0</v>
      </c>
      <c r="S19" s="39">
        <v>0</v>
      </c>
      <c r="T19" s="38">
        <f>SUMPRODUCT(LTA!J19:AN19,LTA!J$101:AN$101,LTA!J$103:AN$103)</f>
        <v>83.33</v>
      </c>
      <c r="U19" s="38">
        <f>SUMPRODUCT(LTA!J19:AN19,LTA!J$102:AN$102,LTA!J$103:AN$103)</f>
        <v>96.22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-297</v>
      </c>
      <c r="AA19" s="76">
        <f>STOA!H19</f>
        <v>255.52</v>
      </c>
      <c r="AB19" s="76">
        <f>-STOA!N19</f>
        <v>0</v>
      </c>
      <c r="AC19">
        <f t="shared" si="0"/>
        <v>12.030495932117731</v>
      </c>
      <c r="AD19">
        <f t="shared" si="1"/>
        <v>763.33775383235434</v>
      </c>
      <c r="AE19">
        <f>'IDT-1'!B19</f>
        <v>0</v>
      </c>
      <c r="AF19" s="25"/>
      <c r="AG19">
        <f t="shared" si="2"/>
        <v>763.33775383235434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-85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8.1353999999999989</v>
      </c>
      <c r="E20">
        <f>GT_NG!P20</f>
        <v>15.792608578365256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108.06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572.24164908884222</v>
      </c>
      <c r="P20" s="37">
        <v>28.74</v>
      </c>
      <c r="Q20" s="37">
        <v>26.014392097264437</v>
      </c>
      <c r="R20" s="39">
        <v>0</v>
      </c>
      <c r="S20" s="39">
        <v>0</v>
      </c>
      <c r="T20" s="38">
        <f>SUMPRODUCT(LTA!J20:AN20,LTA!J$101:AN$101,LTA!J$103:AN$103)</f>
        <v>82.67</v>
      </c>
      <c r="U20" s="38">
        <f>SUMPRODUCT(LTA!J20:AN20,LTA!J$102:AN$102,LTA!J$103:AN$103)</f>
        <v>96.740000000000009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-278</v>
      </c>
      <c r="AA20" s="76">
        <f>STOA!H20</f>
        <v>255.92000000000002</v>
      </c>
      <c r="AB20" s="76">
        <f>-STOA!N20</f>
        <v>0</v>
      </c>
      <c r="AC20">
        <f t="shared" si="0"/>
        <v>12.468038219487211</v>
      </c>
      <c r="AD20">
        <f t="shared" si="1"/>
        <v>780.84601154498478</v>
      </c>
      <c r="AE20">
        <f>'IDT-1'!B20</f>
        <v>0</v>
      </c>
      <c r="AF20" s="25"/>
      <c r="AG20">
        <f t="shared" si="2"/>
        <v>780.84601154498478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-123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10.0128</v>
      </c>
      <c r="E21">
        <f>GT_NG!P21</f>
        <v>15.792608578365256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162.06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580.20869111629736</v>
      </c>
      <c r="P21" s="37">
        <v>28.74</v>
      </c>
      <c r="Q21" s="37">
        <v>26.014392097264437</v>
      </c>
      <c r="R21" s="39">
        <v>0</v>
      </c>
      <c r="S21" s="39">
        <v>0</v>
      </c>
      <c r="T21" s="38">
        <f>SUMPRODUCT(LTA!J21:AN21,LTA!J$101:AN$101,LTA!J$103:AN$103)</f>
        <v>81.67</v>
      </c>
      <c r="U21" s="38">
        <f>SUMPRODUCT(LTA!J21:AN21,LTA!J$102:AN$102,LTA!J$103:AN$103)</f>
        <v>97.22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-258</v>
      </c>
      <c r="AA21" s="76">
        <f>STOA!H21</f>
        <v>256.12</v>
      </c>
      <c r="AB21" s="76">
        <f>-STOA!N21</f>
        <v>0</v>
      </c>
      <c r="AC21">
        <f t="shared" si="0"/>
        <v>13.270120280322928</v>
      </c>
      <c r="AD21">
        <f t="shared" si="1"/>
        <v>804.56837151160425</v>
      </c>
      <c r="AE21">
        <f>'IDT-1'!B21</f>
        <v>0</v>
      </c>
      <c r="AF21" s="25"/>
      <c r="AG21">
        <f t="shared" si="2"/>
        <v>804.56837151160425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-182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10.0128</v>
      </c>
      <c r="E22">
        <f>GT_NG!P22</f>
        <v>15.792608578365256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198.66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580.20869111629736</v>
      </c>
      <c r="P22" s="37">
        <v>28.74</v>
      </c>
      <c r="Q22" s="37">
        <v>26.014392097264437</v>
      </c>
      <c r="R22" s="39">
        <v>0</v>
      </c>
      <c r="S22" s="39">
        <v>0</v>
      </c>
      <c r="T22" s="38">
        <f>SUMPRODUCT(LTA!J22:AN22,LTA!J$101:AN$101,LTA!J$103:AN$103)</f>
        <v>80.66</v>
      </c>
      <c r="U22" s="38">
        <f>SUMPRODUCT(LTA!J22:AN22,LTA!J$102:AN$102,LTA!J$103:AN$103)</f>
        <v>97.740000000000009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-228</v>
      </c>
      <c r="AA22" s="76">
        <f>STOA!H22</f>
        <v>256.52000000000004</v>
      </c>
      <c r="AB22" s="76">
        <f>-STOA!N22</f>
        <v>0</v>
      </c>
      <c r="AC22">
        <f t="shared" si="0"/>
        <v>13.657095417996786</v>
      </c>
      <c r="AD22">
        <f t="shared" si="1"/>
        <v>827.69139637393027</v>
      </c>
      <c r="AE22">
        <f>'IDT-1'!B22</f>
        <v>0</v>
      </c>
      <c r="AF22" s="25"/>
      <c r="AG22">
        <f t="shared" si="2"/>
        <v>827.69139637393027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-225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10.0128</v>
      </c>
      <c r="E23">
        <f>GT_NG!P23</f>
        <v>15.792608578365256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243.06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567.65519717776306</v>
      </c>
      <c r="P23" s="37">
        <v>28.74</v>
      </c>
      <c r="Q23" s="37">
        <v>26.014392097264437</v>
      </c>
      <c r="R23" s="39">
        <v>0</v>
      </c>
      <c r="S23" s="39">
        <v>0</v>
      </c>
      <c r="T23" s="38">
        <f>SUMPRODUCT(LTA!J23:AN23,LTA!J$101:AN$101,LTA!J$103:AN$103)</f>
        <v>80.33</v>
      </c>
      <c r="U23" s="38">
        <f>SUMPRODUCT(LTA!J23:AN23,LTA!J$102:AN$102,LTA!J$103:AN$103)</f>
        <v>98.23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-176</v>
      </c>
      <c r="AA23" s="76">
        <f>STOA!H23</f>
        <v>256.97000000000003</v>
      </c>
      <c r="AB23" s="76">
        <f>-STOA!N23</f>
        <v>0</v>
      </c>
      <c r="AC23">
        <f t="shared" si="0"/>
        <v>13.635110025385067</v>
      </c>
      <c r="AD23">
        <f t="shared" si="1"/>
        <v>895.16988782800786</v>
      </c>
      <c r="AE23">
        <f>'IDT-1'!B23</f>
        <v>0</v>
      </c>
      <c r="AF23" s="25"/>
      <c r="AG23">
        <f t="shared" si="2"/>
        <v>895.16988782800786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-242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10.0128</v>
      </c>
      <c r="E24">
        <f>GT_NG!P24</f>
        <v>15.792608578365256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243.61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567.65519717776306</v>
      </c>
      <c r="P24" s="37">
        <v>28.74</v>
      </c>
      <c r="Q24" s="37">
        <v>26.014392097264437</v>
      </c>
      <c r="R24" s="39">
        <v>0</v>
      </c>
      <c r="S24" s="39">
        <v>0</v>
      </c>
      <c r="T24" s="38">
        <f>SUMPRODUCT(LTA!J24:AN24,LTA!J$101:AN$101,LTA!J$103:AN$103)</f>
        <v>79.33</v>
      </c>
      <c r="U24" s="38">
        <f>SUMPRODUCT(LTA!J24:AN24,LTA!J$102:AN$102,LTA!J$103:AN$103)</f>
        <v>98.72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-116</v>
      </c>
      <c r="AA24" s="76">
        <f>STOA!H24</f>
        <v>257.17</v>
      </c>
      <c r="AB24" s="76">
        <f>-STOA!N24</f>
        <v>0</v>
      </c>
      <c r="AC24">
        <f t="shared" si="0"/>
        <v>13.173164246711412</v>
      </c>
      <c r="AD24">
        <f t="shared" si="1"/>
        <v>954.87183360668155</v>
      </c>
      <c r="AE24">
        <f>'IDT-1'!B24</f>
        <v>0</v>
      </c>
      <c r="AF24" s="25"/>
      <c r="AG24">
        <f t="shared" si="2"/>
        <v>954.87183360668155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-243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10.0128</v>
      </c>
      <c r="E25">
        <f>GT_NG!P25</f>
        <v>15.792608578365256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243.61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567.24519717776309</v>
      </c>
      <c r="P25" s="37">
        <v>28.74</v>
      </c>
      <c r="Q25" s="37">
        <v>26.014392097264437</v>
      </c>
      <c r="R25" s="39">
        <v>0</v>
      </c>
      <c r="S25" s="39">
        <v>0</v>
      </c>
      <c r="T25" s="38">
        <f>SUMPRODUCT(LTA!J25:AN25,LTA!J$101:AN$101,LTA!J$103:AN$103)</f>
        <v>85.66</v>
      </c>
      <c r="U25" s="38">
        <f>SUMPRODUCT(LTA!J25:AN25,LTA!J$102:AN$102,LTA!J$103:AN$103)</f>
        <v>94.740000000000009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-39</v>
      </c>
      <c r="AA25" s="76">
        <f>STOA!H25</f>
        <v>257.37</v>
      </c>
      <c r="AB25" s="76">
        <f>-STOA!N25</f>
        <v>0</v>
      </c>
      <c r="AC25">
        <f t="shared" si="0"/>
        <v>12.663147921776922</v>
      </c>
      <c r="AD25">
        <f t="shared" si="1"/>
        <v>1024.5218499316159</v>
      </c>
      <c r="AE25">
        <f>'IDT-1'!B25</f>
        <v>0</v>
      </c>
      <c r="AF25" s="25"/>
      <c r="AG25">
        <f t="shared" si="2"/>
        <v>1024.5218499316159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-253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10.0128</v>
      </c>
      <c r="E26">
        <f>GT_NG!P26</f>
        <v>15.792608578365256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243.61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576.85404214730738</v>
      </c>
      <c r="P26" s="37">
        <v>28.74</v>
      </c>
      <c r="Q26" s="37">
        <v>26.014392097264437</v>
      </c>
      <c r="R26" s="39">
        <v>0</v>
      </c>
      <c r="S26" s="39">
        <v>0</v>
      </c>
      <c r="T26" s="38">
        <f>SUMPRODUCT(LTA!J26:AN26,LTA!J$101:AN$101,LTA!J$103:AN$103)</f>
        <v>84.01</v>
      </c>
      <c r="U26" s="38">
        <f>SUMPRODUCT(LTA!J26:AN26,LTA!J$102:AN$102,LTA!J$103:AN$103)</f>
        <v>94.22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257.57000000000005</v>
      </c>
      <c r="AB26" s="76">
        <f>-STOA!N26</f>
        <v>0</v>
      </c>
      <c r="AC26">
        <f t="shared" si="0"/>
        <v>12.133132041344044</v>
      </c>
      <c r="AD26">
        <f t="shared" si="1"/>
        <v>1107.690710781593</v>
      </c>
      <c r="AE26">
        <f>'IDT-1'!B26</f>
        <v>0</v>
      </c>
      <c r="AF26" s="25"/>
      <c r="AG26">
        <f t="shared" si="2"/>
        <v>1107.690710781593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-217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10.0128</v>
      </c>
      <c r="E27">
        <f>GT_NG!P27</f>
        <v>15.792608578365256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243.61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766.71027474314508</v>
      </c>
      <c r="P27" s="37">
        <v>58.75</v>
      </c>
      <c r="Q27" s="37">
        <v>37.950000000000003</v>
      </c>
      <c r="R27" s="39">
        <v>0.36</v>
      </c>
      <c r="S27" s="39">
        <v>0</v>
      </c>
      <c r="T27" s="38">
        <f>SUMPRODUCT(LTA!J27:AN27,LTA!J$101:AN$101,LTA!J$103:AN$103)</f>
        <v>68.33</v>
      </c>
      <c r="U27" s="38">
        <f>SUMPRODUCT(LTA!J27:AN27,LTA!J$102:AN$102,LTA!J$103:AN$103)</f>
        <v>74.72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255.93</v>
      </c>
      <c r="AB27" s="76">
        <f>-STOA!N27</f>
        <v>0</v>
      </c>
      <c r="AC27">
        <f t="shared" si="0"/>
        <v>14.277842541558655</v>
      </c>
      <c r="AD27">
        <f t="shared" si="1"/>
        <v>1221.8878407799516</v>
      </c>
      <c r="AE27">
        <f>'IDT-1'!B27</f>
        <v>0</v>
      </c>
      <c r="AF27" s="25"/>
      <c r="AG27">
        <f t="shared" si="2"/>
        <v>1221.8878407799516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-296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10.0128</v>
      </c>
      <c r="E28">
        <f>GT_NG!P28</f>
        <v>15.792608578365256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243.61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869.07817067443068</v>
      </c>
      <c r="P28" s="37">
        <v>58.75</v>
      </c>
      <c r="Q28" s="37">
        <v>37.955607498264293</v>
      </c>
      <c r="R28" s="39">
        <v>1.06</v>
      </c>
      <c r="S28" s="39">
        <v>0</v>
      </c>
      <c r="T28" s="38">
        <f>SUMPRODUCT(LTA!J28:AN28,LTA!J$101:AN$101,LTA!J$103:AN$103)</f>
        <v>66.989999999999995</v>
      </c>
      <c r="U28" s="38">
        <f>SUMPRODUCT(LTA!J28:AN28,LTA!J$102:AN$102,LTA!J$103:AN$103)</f>
        <v>74.72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255.93</v>
      </c>
      <c r="AB28" s="76">
        <f>-STOA!N28</f>
        <v>0</v>
      </c>
      <c r="AC28">
        <f t="shared" si="0"/>
        <v>15.000612003765706</v>
      </c>
      <c r="AD28">
        <f t="shared" si="1"/>
        <v>1331.8985747472943</v>
      </c>
      <c r="AE28">
        <f>'IDT-1'!B28</f>
        <v>0</v>
      </c>
      <c r="AF28" s="25"/>
      <c r="AG28">
        <f t="shared" si="2"/>
        <v>1331.8985747472943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-287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10.0128</v>
      </c>
      <c r="E29">
        <f>GT_NG!P29</f>
        <v>15.792608578365256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243.61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947.0809838956601</v>
      </c>
      <c r="P29" s="37">
        <v>58.75</v>
      </c>
      <c r="Q29" s="37">
        <v>37.955607498264293</v>
      </c>
      <c r="R29" s="39">
        <v>2.57</v>
      </c>
      <c r="S29" s="39">
        <v>0</v>
      </c>
      <c r="T29" s="38">
        <f>SUMPRODUCT(LTA!J29:AN29,LTA!J$101:AN$101,LTA!J$103:AN$103)</f>
        <v>66.33</v>
      </c>
      <c r="U29" s="38">
        <f>SUMPRODUCT(LTA!J29:AN29,LTA!J$102:AN$102,LTA!J$103:AN$103)</f>
        <v>74.72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255.93</v>
      </c>
      <c r="AB29" s="76">
        <f>-STOA!N29</f>
        <v>0</v>
      </c>
      <c r="AC29">
        <f t="shared" si="0"/>
        <v>15.277627260739312</v>
      </c>
      <c r="AD29">
        <f t="shared" si="1"/>
        <v>1453.4743727115504</v>
      </c>
      <c r="AE29">
        <f>'IDT-1'!B29</f>
        <v>0</v>
      </c>
      <c r="AF29" s="25"/>
      <c r="AG29">
        <f t="shared" si="2"/>
        <v>1453.4743727115504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-244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10.0128</v>
      </c>
      <c r="E30">
        <f>GT_NG!P30</f>
        <v>15.792608578365256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243.61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1045.3664733716998</v>
      </c>
      <c r="P30" s="37">
        <v>58.75</v>
      </c>
      <c r="Q30" s="37">
        <v>37.955607498264293</v>
      </c>
      <c r="R30" s="39">
        <v>5.6452037351443121</v>
      </c>
      <c r="S30" s="39">
        <v>0</v>
      </c>
      <c r="T30" s="38">
        <f>SUMPRODUCT(LTA!J30:AN30,LTA!J$101:AN$101,LTA!J$103:AN$103)</f>
        <v>65.759999999999991</v>
      </c>
      <c r="U30" s="38">
        <f>SUMPRODUCT(LTA!J30:AN30,LTA!J$102:AN$102,LTA!J$103:AN$103)</f>
        <v>74.210000000000008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255.93</v>
      </c>
      <c r="AB30" s="76">
        <f>-STOA!N30</f>
        <v>0</v>
      </c>
      <c r="AC30">
        <f t="shared" si="0"/>
        <v>16.091261940916965</v>
      </c>
      <c r="AD30">
        <f t="shared" si="1"/>
        <v>1548.941431242557</v>
      </c>
      <c r="AE30">
        <f>'IDT-1'!B30</f>
        <v>0</v>
      </c>
      <c r="AF30" s="25"/>
      <c r="AG30">
        <f t="shared" si="2"/>
        <v>1548.941431242557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-248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10.0128</v>
      </c>
      <c r="E31">
        <f>GT_NG!P31</f>
        <v>15.792608578365256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242.61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1078.6106645453326</v>
      </c>
      <c r="P31" s="37">
        <v>58.75</v>
      </c>
      <c r="Q31" s="37">
        <v>37.955607498264293</v>
      </c>
      <c r="R31" s="39">
        <v>12.075202541699763</v>
      </c>
      <c r="S31" s="39">
        <v>0</v>
      </c>
      <c r="T31" s="38">
        <f>SUMPRODUCT(LTA!J31:AN31,LTA!J$101:AN$101,LTA!J$103:AN$103)</f>
        <v>68.240000000000009</v>
      </c>
      <c r="U31" s="38">
        <f>SUMPRODUCT(LTA!J31:AN31,LTA!J$102:AN$102,LTA!J$103:AN$103)</f>
        <v>83.210000000000008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95.8</v>
      </c>
      <c r="Z31" s="35">
        <f>IEX!N31</f>
        <v>0</v>
      </c>
      <c r="AA31" s="76">
        <f>STOA!H31</f>
        <v>256.41000000000003</v>
      </c>
      <c r="AB31" s="76">
        <f>-STOA!N31</f>
        <v>0</v>
      </c>
      <c r="AC31">
        <f t="shared" si="0"/>
        <v>18.174488906979327</v>
      </c>
      <c r="AD31">
        <f t="shared" si="1"/>
        <v>1585.0423942566827</v>
      </c>
      <c r="AE31">
        <f>'IDT-1'!B31</f>
        <v>50</v>
      </c>
      <c r="AF31" s="25"/>
      <c r="AG31">
        <f t="shared" si="2"/>
        <v>1635.0423942566827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-362</v>
      </c>
      <c r="AM31" s="35">
        <f>RTM_PXI!H31</f>
        <v>0</v>
      </c>
      <c r="AN31" s="35">
        <f>RTM_PXI!N31</f>
        <v>0</v>
      </c>
      <c r="AO31" s="148">
        <f>GDAM_IEX!H31</f>
        <v>5.75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10.0128</v>
      </c>
      <c r="E32">
        <f>GT_NG!P32</f>
        <v>15.792608578365256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242.61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1088.4876159482351</v>
      </c>
      <c r="P32" s="37">
        <v>58.75</v>
      </c>
      <c r="Q32" s="37">
        <v>37.955607498264293</v>
      </c>
      <c r="R32" s="39">
        <v>22.08</v>
      </c>
      <c r="S32" s="39">
        <v>0</v>
      </c>
      <c r="T32" s="38">
        <f>SUMPRODUCT(LTA!J32:AN32,LTA!J$101:AN$101,LTA!J$103:AN$103)</f>
        <v>69.53</v>
      </c>
      <c r="U32" s="38">
        <f>SUMPRODUCT(LTA!J32:AN32,LTA!J$102:AN$102,LTA!J$103:AN$103)</f>
        <v>82.72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153.71</v>
      </c>
      <c r="Z32" s="35">
        <f>IEX!N32</f>
        <v>0</v>
      </c>
      <c r="AA32" s="76">
        <f>STOA!H32</f>
        <v>256.20999999999998</v>
      </c>
      <c r="AB32" s="76">
        <f>-STOA!N32</f>
        <v>0</v>
      </c>
      <c r="AC32">
        <f t="shared" si="0"/>
        <v>19.250696046988054</v>
      </c>
      <c r="AD32">
        <f t="shared" si="1"/>
        <v>1744.0279359778767</v>
      </c>
      <c r="AE32">
        <f>'IDT-1'!B32</f>
        <v>5</v>
      </c>
      <c r="AF32" s="25"/>
      <c r="AG32">
        <f t="shared" si="2"/>
        <v>1749.0279359778767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-351</v>
      </c>
      <c r="AM32" s="35">
        <f>RTM_PXI!H32</f>
        <v>0</v>
      </c>
      <c r="AN32" s="35">
        <f>RTM_PXI!N32</f>
        <v>0</v>
      </c>
      <c r="AO32" s="148">
        <f>GDAM_IEX!H32</f>
        <v>76.42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10.0128</v>
      </c>
      <c r="E33">
        <f>GT_NG!P33</f>
        <v>15.792608578365256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242.61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1088.6105806894202</v>
      </c>
      <c r="P33" s="37">
        <v>54.524516984258483</v>
      </c>
      <c r="Q33" s="37">
        <v>37.955607498264293</v>
      </c>
      <c r="R33" s="39">
        <v>32.729999999999997</v>
      </c>
      <c r="S33" s="39">
        <v>0</v>
      </c>
      <c r="T33" s="38">
        <f>SUMPRODUCT(LTA!J33:AN33,LTA!J$101:AN$101,LTA!J$103:AN$103)</f>
        <v>80.210000000000008</v>
      </c>
      <c r="U33" s="38">
        <f>SUMPRODUCT(LTA!J33:AN33,LTA!J$102:AN$102,LTA!J$103:AN$103)</f>
        <v>82.2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208.84</v>
      </c>
      <c r="Z33" s="35">
        <f>IEX!N33</f>
        <v>0</v>
      </c>
      <c r="AA33" s="76">
        <f>STOA!H33</f>
        <v>258.41000000000003</v>
      </c>
      <c r="AB33" s="76">
        <f>-STOA!N33</f>
        <v>0</v>
      </c>
      <c r="AC33">
        <f t="shared" si="0"/>
        <v>20.930084955141943</v>
      </c>
      <c r="AD33">
        <f t="shared" si="1"/>
        <v>1853.2460287951665</v>
      </c>
      <c r="AE33">
        <f>'IDT-1'!B33</f>
        <v>0</v>
      </c>
      <c r="AF33" s="25"/>
      <c r="AG33">
        <f t="shared" si="2"/>
        <v>1853.2460287951665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-403</v>
      </c>
      <c r="AM33" s="35">
        <f>RTM_PXI!H33</f>
        <v>0</v>
      </c>
      <c r="AN33" s="35">
        <f>RTM_PXI!N33</f>
        <v>0</v>
      </c>
      <c r="AO33" s="148">
        <f>GDAM_IEX!H33</f>
        <v>165.28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10.0128</v>
      </c>
      <c r="E34">
        <f>GT_NG!P34</f>
        <v>15.792608578365256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242.61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1083.1469483249268</v>
      </c>
      <c r="P34" s="37">
        <v>54.524516984258483</v>
      </c>
      <c r="Q34" s="37">
        <v>37.955607498264293</v>
      </c>
      <c r="R34" s="39">
        <v>36</v>
      </c>
      <c r="S34" s="39">
        <v>0</v>
      </c>
      <c r="T34" s="38">
        <f>SUMPRODUCT(LTA!J34:AN34,LTA!J$101:AN$101,LTA!J$103:AN$103)</f>
        <v>110.37</v>
      </c>
      <c r="U34" s="38">
        <f>SUMPRODUCT(LTA!J34:AN34,LTA!J$102:AN$102,LTA!J$103:AN$103)</f>
        <v>81.710000000000008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204.85</v>
      </c>
      <c r="Z34" s="35">
        <f>IEX!N34</f>
        <v>0</v>
      </c>
      <c r="AA34" s="76">
        <f>STOA!H34</f>
        <v>257.81</v>
      </c>
      <c r="AB34" s="76">
        <f>-STOA!N34</f>
        <v>0</v>
      </c>
      <c r="AC34">
        <f t="shared" si="0"/>
        <v>21.33496543987285</v>
      </c>
      <c r="AD34">
        <f t="shared" si="1"/>
        <v>1924.827515945942</v>
      </c>
      <c r="AE34">
        <f>'IDT-1'!B34</f>
        <v>0</v>
      </c>
      <c r="AF34" s="25"/>
      <c r="AG34">
        <f t="shared" si="2"/>
        <v>1924.827515945942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-393</v>
      </c>
      <c r="AM34" s="35">
        <f>RTM_PXI!H34</f>
        <v>0</v>
      </c>
      <c r="AN34" s="35">
        <f>RTM_PXI!N34</f>
        <v>0</v>
      </c>
      <c r="AO34" s="148">
        <f>GDAM_IEX!H34</f>
        <v>204.38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10.0128</v>
      </c>
      <c r="E35">
        <f>GT_NG!P35</f>
        <v>15.792608578365256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242.61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1087.2972481144855</v>
      </c>
      <c r="P35" s="37">
        <v>54.524516984258483</v>
      </c>
      <c r="Q35" s="37">
        <v>37.955607498264293</v>
      </c>
      <c r="R35" s="39">
        <v>42</v>
      </c>
      <c r="S35" s="39">
        <v>0</v>
      </c>
      <c r="T35" s="38">
        <f>SUMPRODUCT(LTA!J35:AN35,LTA!J$101:AN$101,LTA!J$103:AN$103)</f>
        <v>118.8</v>
      </c>
      <c r="U35" s="38">
        <f>SUMPRODUCT(LTA!J35:AN35,LTA!J$102:AN$102,LTA!J$103:AN$103)</f>
        <v>81.210000000000008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175.05</v>
      </c>
      <c r="Z35" s="35">
        <f>IEX!N35</f>
        <v>0</v>
      </c>
      <c r="AA35" s="76">
        <f>STOA!H35</f>
        <v>254.41</v>
      </c>
      <c r="AB35" s="76">
        <f>-STOA!N35</f>
        <v>0</v>
      </c>
      <c r="AC35">
        <f t="shared" si="0"/>
        <v>21.277380320057652</v>
      </c>
      <c r="AD35">
        <f t="shared" si="1"/>
        <v>1989.7854008553159</v>
      </c>
      <c r="AE35">
        <f>'IDT-1'!B35</f>
        <v>0</v>
      </c>
      <c r="AF35" s="25"/>
      <c r="AG35">
        <f t="shared" si="2"/>
        <v>1989.7854008553159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-357</v>
      </c>
      <c r="AM35" s="35">
        <f>RTM_PXI!H35</f>
        <v>0</v>
      </c>
      <c r="AN35" s="35">
        <f>RTM_PXI!N35</f>
        <v>0</v>
      </c>
      <c r="AO35" s="148">
        <f>GDAM_IEX!H35</f>
        <v>248.4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10.0128</v>
      </c>
      <c r="E36">
        <f>GT_NG!P36</f>
        <v>15.792608578365256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242.61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1097.5135289115869</v>
      </c>
      <c r="P36" s="37">
        <v>54.524516984258483</v>
      </c>
      <c r="Q36" s="37">
        <v>37.955607498264293</v>
      </c>
      <c r="R36" s="39">
        <v>41.999999999999993</v>
      </c>
      <c r="S36" s="39">
        <v>0</v>
      </c>
      <c r="T36" s="38">
        <f>SUMPRODUCT(LTA!J36:AN36,LTA!J$101:AN$101,LTA!J$103:AN$103)</f>
        <v>122.81</v>
      </c>
      <c r="U36" s="38">
        <f>SUMPRODUCT(LTA!J36:AN36,LTA!J$102:AN$102,LTA!J$103:AN$103)</f>
        <v>80.72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193.12</v>
      </c>
      <c r="Z36" s="35">
        <f>IEX!N36</f>
        <v>0</v>
      </c>
      <c r="AA36" s="76">
        <f>STOA!H36</f>
        <v>254.21</v>
      </c>
      <c r="AB36" s="76">
        <f>-STOA!N36</f>
        <v>0</v>
      </c>
      <c r="AC36">
        <f t="shared" si="0"/>
        <v>19.110127111927937</v>
      </c>
      <c r="AD36">
        <f t="shared" si="1"/>
        <v>2043.3889348605469</v>
      </c>
      <c r="AE36">
        <f>'IDT-1'!B36</f>
        <v>0</v>
      </c>
      <c r="AF36" s="25"/>
      <c r="AG36">
        <f t="shared" si="2"/>
        <v>2043.3889348605469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-193</v>
      </c>
      <c r="AM36" s="35">
        <f>RTM_PXI!H36</f>
        <v>0</v>
      </c>
      <c r="AN36" s="35">
        <f>RTM_PXI!N36</f>
        <v>0</v>
      </c>
      <c r="AO36" s="148">
        <f>GDAM_IEX!H36</f>
        <v>104.23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10.0128</v>
      </c>
      <c r="E37">
        <f>GT_NG!P37</f>
        <v>15.792608578365256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242.61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1048.1179884844762</v>
      </c>
      <c r="P37" s="37">
        <v>54.524516984258483</v>
      </c>
      <c r="Q37" s="37">
        <v>37.955607498264293</v>
      </c>
      <c r="R37" s="39">
        <v>43.499999999999993</v>
      </c>
      <c r="S37" s="39">
        <v>0</v>
      </c>
      <c r="T37" s="38">
        <f>SUMPRODUCT(LTA!J37:AN37,LTA!J$101:AN$101,LTA!J$103:AN$103)</f>
        <v>127.61999999999999</v>
      </c>
      <c r="U37" s="38">
        <f>SUMPRODUCT(LTA!J37:AN37,LTA!J$102:AN$102,LTA!J$103:AN$103)</f>
        <v>80.210000000000008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153.29</v>
      </c>
      <c r="Z37" s="35">
        <f>IEX!N37</f>
        <v>0</v>
      </c>
      <c r="AA37" s="76">
        <f>STOA!H37</f>
        <v>254.21</v>
      </c>
      <c r="AB37" s="76">
        <f>-STOA!N37</f>
        <v>0</v>
      </c>
      <c r="AC37">
        <f t="shared" si="0"/>
        <v>18.900196257813974</v>
      </c>
      <c r="AD37">
        <f t="shared" si="1"/>
        <v>2064.87332528755</v>
      </c>
      <c r="AE37">
        <f>'IDT-1'!B37</f>
        <v>0</v>
      </c>
      <c r="AF37" s="25"/>
      <c r="AG37">
        <f t="shared" si="2"/>
        <v>2064.87332528755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-169</v>
      </c>
      <c r="AM37" s="35">
        <f>RTM_PXI!H37</f>
        <v>0</v>
      </c>
      <c r="AN37" s="35">
        <f>RTM_PXI!N37</f>
        <v>0</v>
      </c>
      <c r="AO37" s="148">
        <f>GDAM_IEX!H37</f>
        <v>184.93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15.792608578365256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242.61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1020.6104094658027</v>
      </c>
      <c r="P38" s="37">
        <v>54.524516984258483</v>
      </c>
      <c r="Q38" s="37">
        <v>37.955607498264293</v>
      </c>
      <c r="R38" s="39">
        <v>44.7</v>
      </c>
      <c r="S38" s="39">
        <v>0</v>
      </c>
      <c r="T38" s="38">
        <f>SUMPRODUCT(LTA!J38:AN38,LTA!J$101:AN$101,LTA!J$103:AN$103)</f>
        <v>130.30000000000001</v>
      </c>
      <c r="U38" s="38">
        <f>SUMPRODUCT(LTA!J38:AN38,LTA!J$102:AN$102,LTA!J$103:AN$103)</f>
        <v>79.739999999999995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150.19</v>
      </c>
      <c r="Z38" s="35">
        <f>IEX!N38</f>
        <v>0</v>
      </c>
      <c r="AA38" s="76">
        <f>STOA!H38</f>
        <v>254.01</v>
      </c>
      <c r="AB38" s="76">
        <f>-STOA!N38</f>
        <v>0</v>
      </c>
      <c r="AC38">
        <f t="shared" si="0"/>
        <v>19.787388509337699</v>
      </c>
      <c r="AD38">
        <f t="shared" si="1"/>
        <v>2093.398554017353</v>
      </c>
      <c r="AE38">
        <f>'IDT-1'!B38</f>
        <v>0</v>
      </c>
      <c r="AF38" s="25"/>
      <c r="AG38">
        <f t="shared" si="2"/>
        <v>2093.398554017353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-211</v>
      </c>
      <c r="AM38" s="35">
        <f>RTM_PXI!H38</f>
        <v>0</v>
      </c>
      <c r="AN38" s="35">
        <f>RTM_PXI!N38</f>
        <v>0</v>
      </c>
      <c r="AO38" s="148">
        <f>GDAM_IEX!H38</f>
        <v>283.74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10.0128</v>
      </c>
      <c r="E39">
        <f>GT_NG!P39</f>
        <v>15.666603722686808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279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995.71958703263829</v>
      </c>
      <c r="P39" s="37">
        <v>54.524516984258483</v>
      </c>
      <c r="Q39" s="37">
        <v>37.955607498264293</v>
      </c>
      <c r="R39" s="39">
        <v>44.7</v>
      </c>
      <c r="S39" s="39">
        <v>0</v>
      </c>
      <c r="T39" s="38">
        <f>SUMPRODUCT(LTA!J39:AN39,LTA!J$101:AN$101,LTA!J$103:AN$103)</f>
        <v>132.02000000000001</v>
      </c>
      <c r="U39" s="38">
        <f>SUMPRODUCT(LTA!J39:AN39,LTA!J$102:AN$102,LTA!J$103:AN$103)</f>
        <v>82.22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145.59</v>
      </c>
      <c r="Z39" s="35">
        <f>IEX!N39</f>
        <v>0</v>
      </c>
      <c r="AA39" s="76">
        <f>STOA!H39</f>
        <v>254.01</v>
      </c>
      <c r="AB39" s="76">
        <f>-STOA!N39</f>
        <v>0</v>
      </c>
      <c r="AC39">
        <f t="shared" si="0"/>
        <v>16.907273098855214</v>
      </c>
      <c r="AD39">
        <f t="shared" si="1"/>
        <v>2150.6918421389933</v>
      </c>
      <c r="AE39">
        <f>'IDT-1'!B39</f>
        <v>0</v>
      </c>
      <c r="AF39" s="25"/>
      <c r="AG39">
        <f t="shared" si="2"/>
        <v>2150.6918421389933</v>
      </c>
      <c r="AI39" s="35">
        <f>PXIL!H39</f>
        <v>0</v>
      </c>
      <c r="AJ39" s="35">
        <f>PXIL!N39</f>
        <v>0</v>
      </c>
      <c r="AK39" s="35">
        <f>RTM_IEX!H39</f>
        <v>115.92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0.26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10.0128</v>
      </c>
      <c r="E40">
        <f>GT_NG!P40</f>
        <v>15.275988670083624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279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982.20459583161312</v>
      </c>
      <c r="P40" s="37">
        <v>54.524516984258483</v>
      </c>
      <c r="Q40" s="37">
        <v>37.955607498264293</v>
      </c>
      <c r="R40" s="39">
        <v>44.7</v>
      </c>
      <c r="S40" s="39">
        <v>0</v>
      </c>
      <c r="T40" s="38">
        <f>SUMPRODUCT(LTA!J40:AN40,LTA!J$101:AN$101,LTA!J$103:AN$103)</f>
        <v>137.1</v>
      </c>
      <c r="U40" s="38">
        <f>SUMPRODUCT(LTA!J40:AN40,LTA!J$102:AN$102,LTA!J$103:AN$103)</f>
        <v>82.22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178.89</v>
      </c>
      <c r="Z40" s="35">
        <f>IEX!N40</f>
        <v>0</v>
      </c>
      <c r="AA40" s="76">
        <f>STOA!H40</f>
        <v>253.81</v>
      </c>
      <c r="AB40" s="76">
        <f>-STOA!N40</f>
        <v>0</v>
      </c>
      <c r="AC40">
        <f t="shared" si="0"/>
        <v>17.50361737007691</v>
      </c>
      <c r="AD40">
        <f t="shared" si="1"/>
        <v>2226.5498916141428</v>
      </c>
      <c r="AE40">
        <f>'IDT-1'!B40</f>
        <v>0</v>
      </c>
      <c r="AF40" s="25"/>
      <c r="AG40">
        <f t="shared" si="2"/>
        <v>2226.5498916141428</v>
      </c>
      <c r="AI40" s="35">
        <f>PXIL!H40</f>
        <v>0</v>
      </c>
      <c r="AJ40" s="35">
        <f>PXIL!N40</f>
        <v>0</v>
      </c>
      <c r="AK40" s="35">
        <f>RTM_IEX!H40</f>
        <v>162.25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6.11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15.275988670083624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279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973.67106226277576</v>
      </c>
      <c r="P41" s="37">
        <v>54.524516984258483</v>
      </c>
      <c r="Q41" s="37">
        <v>37.955607498264293</v>
      </c>
      <c r="R41" s="39">
        <v>44.7</v>
      </c>
      <c r="S41" s="39">
        <v>0</v>
      </c>
      <c r="T41" s="38">
        <f>SUMPRODUCT(LTA!J41:AN41,LTA!J$101:AN$101,LTA!J$103:AN$103)</f>
        <v>141</v>
      </c>
      <c r="U41" s="38">
        <f>SUMPRODUCT(LTA!J41:AN41,LTA!J$102:AN$102,LTA!J$103:AN$103)</f>
        <v>82.72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305.68</v>
      </c>
      <c r="Z41" s="35">
        <f>IEX!N41</f>
        <v>0</v>
      </c>
      <c r="AA41" s="76">
        <f>STOA!H41</f>
        <v>252.41</v>
      </c>
      <c r="AB41" s="76">
        <f>-STOA!N41</f>
        <v>0</v>
      </c>
      <c r="AC41">
        <f t="shared" si="0"/>
        <v>17.336513808239978</v>
      </c>
      <c r="AD41">
        <f t="shared" si="1"/>
        <v>2205.2934616071425</v>
      </c>
      <c r="AE41">
        <f>'IDT-1'!B41</f>
        <v>0</v>
      </c>
      <c r="AF41" s="25"/>
      <c r="AG41">
        <f t="shared" si="2"/>
        <v>2205.2934616071425</v>
      </c>
      <c r="AI41" s="35">
        <f>PXIL!H41</f>
        <v>0</v>
      </c>
      <c r="AJ41" s="35">
        <f>PXIL!N41</f>
        <v>0</v>
      </c>
      <c r="AK41" s="35">
        <f>RTM_IEX!H41</f>
        <v>4.63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21.05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15.666603722686808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279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957.45983567060057</v>
      </c>
      <c r="P42" s="37">
        <v>54.524516984258483</v>
      </c>
      <c r="Q42" s="37">
        <v>37.955607498264293</v>
      </c>
      <c r="R42" s="39">
        <v>44.7</v>
      </c>
      <c r="S42" s="39">
        <v>0</v>
      </c>
      <c r="T42" s="38">
        <f>SUMPRODUCT(LTA!J42:AN42,LTA!J$101:AN$101,LTA!J$103:AN$103)</f>
        <v>159.59</v>
      </c>
      <c r="U42" s="38">
        <f>SUMPRODUCT(LTA!J42:AN42,LTA!J$102:AN$102,LTA!J$103:AN$103)</f>
        <v>82.72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329.85</v>
      </c>
      <c r="Z42" s="35">
        <f>IEX!N42</f>
        <v>0</v>
      </c>
      <c r="AA42" s="76">
        <f>STOA!H42</f>
        <v>252.41</v>
      </c>
      <c r="AB42" s="76">
        <f>-STOA!N42</f>
        <v>0</v>
      </c>
      <c r="AC42">
        <f t="shared" si="0"/>
        <v>17.57745103823132</v>
      </c>
      <c r="AD42">
        <f t="shared" si="1"/>
        <v>2235.9419128375789</v>
      </c>
      <c r="AE42">
        <f>'IDT-1'!B42</f>
        <v>0</v>
      </c>
      <c r="AF42" s="25"/>
      <c r="AG42">
        <f t="shared" si="2"/>
        <v>2235.9419128375789</v>
      </c>
      <c r="AI42" s="35">
        <f>PXIL!H42</f>
        <v>0</v>
      </c>
      <c r="AJ42" s="35">
        <f>PXIL!N42</f>
        <v>0</v>
      </c>
      <c r="AK42" s="35">
        <f>RTM_IEX!H42</f>
        <v>5.0199999999999996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24.61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15.666603722686808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279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951.90763912146326</v>
      </c>
      <c r="P43" s="37">
        <v>58.75</v>
      </c>
      <c r="Q43" s="37">
        <v>37.955607498264293</v>
      </c>
      <c r="R43" s="39">
        <v>44.7</v>
      </c>
      <c r="S43" s="39">
        <v>0</v>
      </c>
      <c r="T43" s="38">
        <f>SUMPRODUCT(LTA!J43:AN43,LTA!J$101:AN$101,LTA!J$103:AN$103)</f>
        <v>176.99</v>
      </c>
      <c r="U43" s="38">
        <f>SUMPRODUCT(LTA!J43:AN43,LTA!J$102:AN$102,LTA!J$103:AN$103)</f>
        <v>67.72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387.03</v>
      </c>
      <c r="Z43" s="35">
        <f>IEX!N43</f>
        <v>0</v>
      </c>
      <c r="AA43" s="76">
        <f>STOA!H43</f>
        <v>253.01</v>
      </c>
      <c r="AB43" s="76">
        <f>-STOA!N43</f>
        <v>0</v>
      </c>
      <c r="AC43">
        <f t="shared" si="0"/>
        <v>17.81155467267083</v>
      </c>
      <c r="AD43">
        <f t="shared" si="1"/>
        <v>2265.7210956697436</v>
      </c>
      <c r="AE43">
        <f>'IDT-1'!B43</f>
        <v>0</v>
      </c>
      <c r="AF43" s="25"/>
      <c r="AG43">
        <f t="shared" si="2"/>
        <v>2265.7210956697436</v>
      </c>
      <c r="AI43" s="35">
        <f>PXIL!H43</f>
        <v>0</v>
      </c>
      <c r="AJ43" s="35">
        <f>PXIL!N43</f>
        <v>0</v>
      </c>
      <c r="AK43" s="35">
        <f>RTM_IEX!H43</f>
        <v>0.79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15.666603722686808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279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935.4688744420057</v>
      </c>
      <c r="P44" s="37">
        <v>58.75</v>
      </c>
      <c r="Q44" s="37">
        <v>37.955607498264293</v>
      </c>
      <c r="R44" s="39">
        <v>44.7</v>
      </c>
      <c r="S44" s="39">
        <v>0</v>
      </c>
      <c r="T44" s="38">
        <f>SUMPRODUCT(LTA!J44:AN44,LTA!J$101:AN$101,LTA!J$103:AN$103)</f>
        <v>201.93</v>
      </c>
      <c r="U44" s="38">
        <f>SUMPRODUCT(LTA!J44:AN44,LTA!J$102:AN$102,LTA!J$103:AN$103)</f>
        <v>66.739999999999995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354.46</v>
      </c>
      <c r="Z44" s="35">
        <f>IEX!N44</f>
        <v>0</v>
      </c>
      <c r="AA44" s="76">
        <f>STOA!H44</f>
        <v>253.81</v>
      </c>
      <c r="AB44" s="76">
        <f>-STOA!N44</f>
        <v>0</v>
      </c>
      <c r="AC44">
        <f t="shared" si="0"/>
        <v>17.640354308171062</v>
      </c>
      <c r="AD44">
        <f t="shared" si="1"/>
        <v>2243.943531354786</v>
      </c>
      <c r="AE44">
        <f>'IDT-1'!B44</f>
        <v>0</v>
      </c>
      <c r="AF44" s="25"/>
      <c r="AG44">
        <f t="shared" si="2"/>
        <v>2243.943531354786</v>
      </c>
      <c r="AI44" s="35">
        <f>PXIL!H44</f>
        <v>0</v>
      </c>
      <c r="AJ44" s="35">
        <f>PXIL!N44</f>
        <v>0</v>
      </c>
      <c r="AK44" s="35">
        <f>RTM_IEX!H44</f>
        <v>3.09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15.666603722686808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279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925.09126421184419</v>
      </c>
      <c r="P45" s="37">
        <v>58.75</v>
      </c>
      <c r="Q45" s="37">
        <v>37.955607498264293</v>
      </c>
      <c r="R45" s="39">
        <v>44.7</v>
      </c>
      <c r="S45" s="39">
        <v>0</v>
      </c>
      <c r="T45" s="38">
        <f>SUMPRODUCT(LTA!J45:AN45,LTA!J$101:AN$101,LTA!J$103:AN$103)</f>
        <v>267.68</v>
      </c>
      <c r="U45" s="38">
        <f>SUMPRODUCT(LTA!J45:AN45,LTA!J$102:AN$102,LTA!J$103:AN$103)</f>
        <v>55.230000000000004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304.64</v>
      </c>
      <c r="Z45" s="35">
        <f>IEX!N45</f>
        <v>0</v>
      </c>
      <c r="AA45" s="76">
        <f>STOA!H45</f>
        <v>254.01</v>
      </c>
      <c r="AB45" s="76">
        <f>-STOA!N45</f>
        <v>0</v>
      </c>
      <c r="AC45">
        <f t="shared" si="0"/>
        <v>17.854350406549557</v>
      </c>
      <c r="AD45">
        <f t="shared" si="1"/>
        <v>2198.8819250262454</v>
      </c>
      <c r="AE45">
        <f>'IDT-1'!B45</f>
        <v>0</v>
      </c>
      <c r="AF45" s="25"/>
      <c r="AG45">
        <f t="shared" si="2"/>
        <v>2198.8819250262454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-36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279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879.23617059965181</v>
      </c>
      <c r="P46" s="37">
        <v>58.75</v>
      </c>
      <c r="Q46" s="37">
        <v>37.955607498264293</v>
      </c>
      <c r="R46" s="39">
        <v>44.7</v>
      </c>
      <c r="S46" s="39">
        <v>0</v>
      </c>
      <c r="T46" s="38">
        <f>SUMPRODUCT(LTA!J46:AN46,LTA!J$101:AN$101,LTA!J$103:AN$103)</f>
        <v>295.32</v>
      </c>
      <c r="U46" s="38">
        <f>SUMPRODUCT(LTA!J46:AN46,LTA!J$102:AN$102,LTA!J$103:AN$103)</f>
        <v>52.72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264.41000000000003</v>
      </c>
      <c r="Z46" s="35">
        <f>IEX!N46</f>
        <v>0</v>
      </c>
      <c r="AA46" s="76">
        <f>STOA!H46</f>
        <v>254.41</v>
      </c>
      <c r="AB46" s="76">
        <f>-STOA!N46</f>
        <v>0</v>
      </c>
      <c r="AC46">
        <f t="shared" si="0"/>
        <v>17.37743535732913</v>
      </c>
      <c r="AD46">
        <f t="shared" si="1"/>
        <v>2140.2237463654888</v>
      </c>
      <c r="AE46">
        <f>'IDT-1'!B46</f>
        <v>0</v>
      </c>
      <c r="AF46" s="25"/>
      <c r="AG46">
        <f t="shared" si="2"/>
        <v>2140.2237463654888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-35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15.666603722686808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279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925.5891535343211</v>
      </c>
      <c r="P47" s="37">
        <v>58.75</v>
      </c>
      <c r="Q47" s="37">
        <v>38.364439814814808</v>
      </c>
      <c r="R47" s="39">
        <v>44.7</v>
      </c>
      <c r="S47" s="39">
        <v>0</v>
      </c>
      <c r="T47" s="38">
        <f>SUMPRODUCT(LTA!J47:AN47,LTA!J$101:AN$101,LTA!J$103:AN$103)</f>
        <v>323.60999999999996</v>
      </c>
      <c r="U47" s="38">
        <f>SUMPRODUCT(LTA!J47:AN47,LTA!J$102:AN$102,LTA!J$103:AN$103)</f>
        <v>49.230000000000004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215.55</v>
      </c>
      <c r="Z47" s="35">
        <f>IEX!N47</f>
        <v>0</v>
      </c>
      <c r="AA47" s="76">
        <f>STOA!H47</f>
        <v>234.69</v>
      </c>
      <c r="AB47" s="76">
        <f>-STOA!N47</f>
        <v>0</v>
      </c>
      <c r="AC47">
        <f t="shared" si="0"/>
        <v>17.251595377160218</v>
      </c>
      <c r="AD47">
        <f t="shared" si="1"/>
        <v>2194.4914016946623</v>
      </c>
      <c r="AE47">
        <f>'IDT-1'!B47</f>
        <v>0</v>
      </c>
      <c r="AF47" s="25"/>
      <c r="AG47">
        <f t="shared" si="2"/>
        <v>2194.4914016946623</v>
      </c>
      <c r="AI47" s="35">
        <f>PXIL!H47</f>
        <v>0</v>
      </c>
      <c r="AJ47" s="35">
        <f>PXIL!N47</f>
        <v>0</v>
      </c>
      <c r="AK47" s="35">
        <f>RTM_IEX!H47</f>
        <v>16.579999999999998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242.61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864.75895154156763</v>
      </c>
      <c r="P48" s="37">
        <v>58.75</v>
      </c>
      <c r="Q48" s="37">
        <v>38.364439814814808</v>
      </c>
      <c r="R48" s="39">
        <v>44.7</v>
      </c>
      <c r="S48" s="39">
        <v>0</v>
      </c>
      <c r="T48" s="38">
        <f>SUMPRODUCT(LTA!J48:AN48,LTA!J$101:AN$101,LTA!J$103:AN$103)</f>
        <v>354.93000000000006</v>
      </c>
      <c r="U48" s="38">
        <f>SUMPRODUCT(LTA!J48:AN48,LTA!J$102:AN$102,LTA!J$103:AN$103)</f>
        <v>47.230000000000004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396.61</v>
      </c>
      <c r="Z48" s="35">
        <f>IEX!N48</f>
        <v>0</v>
      </c>
      <c r="AA48" s="76">
        <f>STOA!H48</f>
        <v>234.69</v>
      </c>
      <c r="AB48" s="76">
        <f>-STOA!N48</f>
        <v>0</v>
      </c>
      <c r="AC48">
        <f t="shared" si="0"/>
        <v>18.838217539572799</v>
      </c>
      <c r="AD48">
        <f t="shared" si="1"/>
        <v>2183.484577539497</v>
      </c>
      <c r="AE48">
        <f>'IDT-1'!B48</f>
        <v>0</v>
      </c>
      <c r="AF48" s="25"/>
      <c r="AG48">
        <f t="shared" si="2"/>
        <v>2183.484577539497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-106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15.666603722686808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242.61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776.81206500483131</v>
      </c>
      <c r="P49" s="37">
        <v>58.75</v>
      </c>
      <c r="Q49" s="37">
        <v>14.37</v>
      </c>
      <c r="R49" s="39">
        <v>44.7</v>
      </c>
      <c r="S49" s="39">
        <v>0</v>
      </c>
      <c r="T49" s="38">
        <f>SUMPRODUCT(LTA!J49:AN49,LTA!J$101:AN$101,LTA!J$103:AN$103)</f>
        <v>364.64000000000004</v>
      </c>
      <c r="U49" s="38">
        <f>SUMPRODUCT(LTA!J49:AN49,LTA!J$102:AN$102,LTA!J$103:AN$103)</f>
        <v>47.230000000000004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367.87</v>
      </c>
      <c r="Z49" s="35">
        <f>IEX!N49</f>
        <v>0</v>
      </c>
      <c r="AA49" s="76">
        <f>STOA!H49</f>
        <v>234.69</v>
      </c>
      <c r="AB49" s="76">
        <f>-STOA!N49</f>
        <v>0</v>
      </c>
      <c r="AC49">
        <f t="shared" si="0"/>
        <v>17.581133456074639</v>
      </c>
      <c r="AD49">
        <f t="shared" si="1"/>
        <v>2236.4103352714437</v>
      </c>
      <c r="AE49">
        <f>'IDT-1'!B49</f>
        <v>0</v>
      </c>
      <c r="AF49" s="25"/>
      <c r="AG49">
        <f t="shared" si="2"/>
        <v>2236.4103352714437</v>
      </c>
      <c r="AI49" s="35">
        <f>PXIL!H49</f>
        <v>0</v>
      </c>
      <c r="AJ49" s="35">
        <f>PXIL!N49</f>
        <v>0</v>
      </c>
      <c r="AK49" s="35">
        <f>RTM_IEX!H49</f>
        <v>76.64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15.666603722686808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242.61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709.77645894790055</v>
      </c>
      <c r="P50" s="37">
        <v>28.740000000000002</v>
      </c>
      <c r="Q50" s="37">
        <v>21.319999999999997</v>
      </c>
      <c r="R50" s="39">
        <v>44.7</v>
      </c>
      <c r="S50" s="39">
        <v>0</v>
      </c>
      <c r="T50" s="38">
        <f>SUMPRODUCT(LTA!J50:AN50,LTA!J$101:AN$101,LTA!J$103:AN$103)</f>
        <v>387.28000000000009</v>
      </c>
      <c r="U50" s="38">
        <f>SUMPRODUCT(LTA!J50:AN50,LTA!J$102:AN$102,LTA!J$103:AN$103)</f>
        <v>47.230000000000004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321.89</v>
      </c>
      <c r="Z50" s="35">
        <f>IEX!N50</f>
        <v>0</v>
      </c>
      <c r="AA50" s="76">
        <f>STOA!H50</f>
        <v>234.69</v>
      </c>
      <c r="AB50" s="76">
        <f>-STOA!N50</f>
        <v>0</v>
      </c>
      <c r="AC50">
        <f t="shared" si="0"/>
        <v>17.211915728830583</v>
      </c>
      <c r="AD50">
        <f t="shared" si="1"/>
        <v>2189.4439469417566</v>
      </c>
      <c r="AE50">
        <f>'IDT-1'!B50</f>
        <v>0</v>
      </c>
      <c r="AF50" s="25"/>
      <c r="AG50">
        <f t="shared" si="2"/>
        <v>2189.4439469417566</v>
      </c>
      <c r="AI50" s="35">
        <f>PXIL!H50</f>
        <v>0</v>
      </c>
      <c r="AJ50" s="35">
        <f>PXIL!N50</f>
        <v>0</v>
      </c>
      <c r="AK50" s="35">
        <f>RTM_IEX!H50</f>
        <v>142.74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10.0128</v>
      </c>
      <c r="E51">
        <f>GT_NG!P51</f>
        <v>15.666603722686808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242.61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643.17089530592273</v>
      </c>
      <c r="P51" s="37">
        <v>28.740000000000002</v>
      </c>
      <c r="Q51" s="37">
        <v>21.319999999999997</v>
      </c>
      <c r="R51" s="39">
        <v>44.7</v>
      </c>
      <c r="S51" s="39">
        <v>0</v>
      </c>
      <c r="T51" s="38">
        <f>SUMPRODUCT(LTA!J51:AN51,LTA!J$101:AN$101,LTA!J$103:AN$103)</f>
        <v>402.64000000000004</v>
      </c>
      <c r="U51" s="38">
        <f>SUMPRODUCT(LTA!J51:AN51,LTA!J$102:AN$102,LTA!J$103:AN$103)</f>
        <v>47.230000000000004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258.66000000000003</v>
      </c>
      <c r="Z51" s="35">
        <f>IEX!N51</f>
        <v>0</v>
      </c>
      <c r="AA51" s="76">
        <f>STOA!H51</f>
        <v>234.69</v>
      </c>
      <c r="AB51" s="76">
        <f>-STOA!N51</f>
        <v>0</v>
      </c>
      <c r="AC51">
        <f t="shared" si="0"/>
        <v>16.887002332423155</v>
      </c>
      <c r="AD51">
        <f t="shared" si="1"/>
        <v>2148.1132966961868</v>
      </c>
      <c r="AE51">
        <f>'IDT-1'!B51</f>
        <v>0</v>
      </c>
      <c r="AF51" s="25"/>
      <c r="AG51">
        <f t="shared" si="2"/>
        <v>2148.1132966961868</v>
      </c>
      <c r="AI51" s="35">
        <f>PXIL!H51</f>
        <v>0</v>
      </c>
      <c r="AJ51" s="35">
        <f>PXIL!N51</f>
        <v>0</v>
      </c>
      <c r="AK51" s="35">
        <f>RTM_IEX!H51</f>
        <v>140.83000000000001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74.73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10.0128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242.61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585.68018636445152</v>
      </c>
      <c r="P52" s="37">
        <v>28.740000000000002</v>
      </c>
      <c r="Q52" s="37">
        <v>14.37</v>
      </c>
      <c r="R52" s="39">
        <v>44.7</v>
      </c>
      <c r="S52" s="39">
        <v>0</v>
      </c>
      <c r="T52" s="38">
        <f>SUMPRODUCT(LTA!J52:AN52,LTA!J$101:AN$101,LTA!J$103:AN$103)</f>
        <v>413.69000000000005</v>
      </c>
      <c r="U52" s="38">
        <f>SUMPRODUCT(LTA!J52:AN52,LTA!J$102:AN$102,LTA!J$103:AN$103)</f>
        <v>47.230000000000004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246.21</v>
      </c>
      <c r="Z52" s="35">
        <f>IEX!N52</f>
        <v>0</v>
      </c>
      <c r="AA52" s="76">
        <f>STOA!H52</f>
        <v>234.09</v>
      </c>
      <c r="AB52" s="76">
        <f>-STOA!N52</f>
        <v>0</v>
      </c>
      <c r="AC52">
        <f t="shared" si="0"/>
        <v>16.51064680267968</v>
      </c>
      <c r="AD52">
        <f t="shared" si="1"/>
        <v>2100.2389432844589</v>
      </c>
      <c r="AE52">
        <f>'IDT-1'!B52</f>
        <v>0</v>
      </c>
      <c r="AF52" s="25"/>
      <c r="AG52">
        <f t="shared" si="2"/>
        <v>2100.2389432844589</v>
      </c>
      <c r="AI52" s="35">
        <f>PXIL!H52</f>
        <v>0</v>
      </c>
      <c r="AJ52" s="35">
        <f>PXIL!N52</f>
        <v>0</v>
      </c>
      <c r="AK52" s="35">
        <f>RTM_IEX!H52</f>
        <v>196.39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37.36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10.0128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242.61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585.68018636445152</v>
      </c>
      <c r="P53" s="37">
        <v>28.740000000000002</v>
      </c>
      <c r="Q53" s="37">
        <v>14.37</v>
      </c>
      <c r="R53" s="39">
        <v>44.7</v>
      </c>
      <c r="S53" s="39">
        <v>0</v>
      </c>
      <c r="T53" s="38">
        <f>SUMPRODUCT(LTA!J53:AN53,LTA!J$101:AN$101,LTA!J$103:AN$103)</f>
        <v>415.68000000000006</v>
      </c>
      <c r="U53" s="38">
        <f>SUMPRODUCT(LTA!J53:AN53,LTA!J$102:AN$102,LTA!J$103:AN$103)</f>
        <v>47.230000000000004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208.84</v>
      </c>
      <c r="Z53" s="35">
        <f>IEX!N53</f>
        <v>0</v>
      </c>
      <c r="AA53" s="76">
        <f>STOA!H53</f>
        <v>253.41</v>
      </c>
      <c r="AB53" s="76">
        <f>-STOA!N53</f>
        <v>0</v>
      </c>
      <c r="AC53">
        <f t="shared" si="0"/>
        <v>15.966908802679681</v>
      </c>
      <c r="AD53">
        <f t="shared" si="1"/>
        <v>2031.0726812844589</v>
      </c>
      <c r="AE53">
        <f>'IDT-1'!B53</f>
        <v>0</v>
      </c>
      <c r="AF53" s="25"/>
      <c r="AG53">
        <f t="shared" si="2"/>
        <v>2031.0726812844589</v>
      </c>
      <c r="AI53" s="35">
        <f>PXIL!H53</f>
        <v>0</v>
      </c>
      <c r="AJ53" s="35">
        <f>PXIL!N53</f>
        <v>0</v>
      </c>
      <c r="AK53" s="35">
        <f>RTM_IEX!H53</f>
        <v>180.1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10.0128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242.61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585.68018636445152</v>
      </c>
      <c r="P54" s="37">
        <v>28.740000000000002</v>
      </c>
      <c r="Q54" s="37">
        <v>14.37</v>
      </c>
      <c r="R54" s="39">
        <v>44.7</v>
      </c>
      <c r="S54" s="39">
        <v>0</v>
      </c>
      <c r="T54" s="38">
        <f>SUMPRODUCT(LTA!J54:AN54,LTA!J$101:AN$101,LTA!J$103:AN$103)</f>
        <v>431.61</v>
      </c>
      <c r="U54" s="38">
        <f>SUMPRODUCT(LTA!J54:AN54,LTA!J$102:AN$102,LTA!J$103:AN$103)</f>
        <v>47.230000000000004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144.66</v>
      </c>
      <c r="Z54" s="35">
        <f>IEX!N54</f>
        <v>0</v>
      </c>
      <c r="AA54" s="76">
        <f>STOA!H54</f>
        <v>252.41</v>
      </c>
      <c r="AB54" s="76">
        <f>-STOA!N54</f>
        <v>0</v>
      </c>
      <c r="AC54">
        <f t="shared" si="0"/>
        <v>15.56037280267968</v>
      </c>
      <c r="AD54">
        <f t="shared" si="1"/>
        <v>1979.359217284459</v>
      </c>
      <c r="AE54">
        <f>'IDT-1'!B54</f>
        <v>0</v>
      </c>
      <c r="AF54" s="25"/>
      <c r="AG54">
        <f t="shared" si="2"/>
        <v>1979.359217284459</v>
      </c>
      <c r="AI54" s="35">
        <f>PXIL!H54</f>
        <v>0</v>
      </c>
      <c r="AJ54" s="35">
        <f>PXIL!N54</f>
        <v>0</v>
      </c>
      <c r="AK54" s="35">
        <f>RTM_IEX!H54</f>
        <v>177.23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10.0128</v>
      </c>
      <c r="E55">
        <f>GT_NG!P55</f>
        <v>15.666603722686808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242.61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585.69297837911756</v>
      </c>
      <c r="P55" s="37">
        <v>57.484688800065257</v>
      </c>
      <c r="Q55" s="37">
        <v>24.859999999999996</v>
      </c>
      <c r="R55" s="39">
        <v>44.7</v>
      </c>
      <c r="S55" s="39">
        <v>0</v>
      </c>
      <c r="T55" s="38">
        <f>SUMPRODUCT(LTA!J55:AN55,LTA!J$101:AN$101,LTA!J$103:AN$103)</f>
        <v>456.30000000000007</v>
      </c>
      <c r="U55" s="38">
        <f>SUMPRODUCT(LTA!J55:AN55,LTA!J$102:AN$102,LTA!J$103:AN$103)</f>
        <v>59.73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121.67</v>
      </c>
      <c r="Z55" s="35">
        <f>IEX!N55</f>
        <v>0</v>
      </c>
      <c r="AA55" s="76">
        <f>STOA!H55</f>
        <v>252.12</v>
      </c>
      <c r="AB55" s="76">
        <f>-STOA!N55</f>
        <v>0</v>
      </c>
      <c r="AC55">
        <f t="shared" si="0"/>
        <v>14.951251153034583</v>
      </c>
      <c r="AD55">
        <f t="shared" si="1"/>
        <v>1901.8758197488353</v>
      </c>
      <c r="AE55">
        <f>'IDT-1'!B55</f>
        <v>0</v>
      </c>
      <c r="AF55" s="25"/>
      <c r="AG55">
        <f t="shared" si="2"/>
        <v>1901.8758197488353</v>
      </c>
      <c r="AI55" s="35">
        <f>PXIL!H55</f>
        <v>0</v>
      </c>
      <c r="AJ55" s="35">
        <f>PXIL!N55</f>
        <v>0</v>
      </c>
      <c r="AK55" s="35">
        <f>RTM_IEX!H55</f>
        <v>45.98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10.0128</v>
      </c>
      <c r="E56">
        <f>GT_NG!P56</f>
        <v>15.666603722686808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242.61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585.69297837911756</v>
      </c>
      <c r="P56" s="37">
        <v>57.484688800065257</v>
      </c>
      <c r="Q56" s="37">
        <v>24.859999999999996</v>
      </c>
      <c r="R56" s="39">
        <v>44.7</v>
      </c>
      <c r="S56" s="39">
        <v>0</v>
      </c>
      <c r="T56" s="38">
        <f>SUMPRODUCT(LTA!J56:AN56,LTA!J$101:AN$101,LTA!J$103:AN$103)</f>
        <v>476.00000000000006</v>
      </c>
      <c r="U56" s="38">
        <f>SUMPRODUCT(LTA!J56:AN56,LTA!J$102:AN$102,LTA!J$103:AN$103)</f>
        <v>60.21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90.05</v>
      </c>
      <c r="Z56" s="35">
        <f>IEX!N56</f>
        <v>0</v>
      </c>
      <c r="AA56" s="76">
        <f>STOA!H56</f>
        <v>251.92000000000002</v>
      </c>
      <c r="AB56" s="76">
        <f>-STOA!N56</f>
        <v>0</v>
      </c>
      <c r="AC56">
        <f t="shared" si="0"/>
        <v>14.613901153034584</v>
      </c>
      <c r="AD56">
        <f t="shared" si="1"/>
        <v>1858.9631697488353</v>
      </c>
      <c r="AE56">
        <f>'IDT-1'!B56</f>
        <v>0</v>
      </c>
      <c r="AF56" s="25"/>
      <c r="AG56">
        <f t="shared" si="2"/>
        <v>1858.9631697488353</v>
      </c>
      <c r="AI56" s="35">
        <f>PXIL!H56</f>
        <v>0</v>
      </c>
      <c r="AJ56" s="35">
        <f>PXIL!N56</f>
        <v>0</v>
      </c>
      <c r="AK56" s="35">
        <f>RTM_IEX!H56</f>
        <v>14.37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10.0128</v>
      </c>
      <c r="E57">
        <f>GT_NG!P57</f>
        <v>15.666603722686808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242.61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585.22201656917287</v>
      </c>
      <c r="P57" s="37">
        <v>57.480000000000011</v>
      </c>
      <c r="Q57" s="37">
        <v>21.319999999999997</v>
      </c>
      <c r="R57" s="39">
        <v>44.7</v>
      </c>
      <c r="S57" s="39">
        <v>0</v>
      </c>
      <c r="T57" s="38">
        <f>SUMPRODUCT(LTA!J57:AN57,LTA!J$101:AN$101,LTA!J$103:AN$103)</f>
        <v>444.94</v>
      </c>
      <c r="U57" s="38">
        <f>SUMPRODUCT(LTA!J57:AN57,LTA!J$102:AN$102,LTA!J$103:AN$103)</f>
        <v>60.73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60.36</v>
      </c>
      <c r="Z57" s="35">
        <f>IEX!N57</f>
        <v>0</v>
      </c>
      <c r="AA57" s="76">
        <f>STOA!H57</f>
        <v>251.32</v>
      </c>
      <c r="AB57" s="76">
        <f>-STOA!N57</f>
        <v>0</v>
      </c>
      <c r="AC57">
        <f t="shared" si="0"/>
        <v>14.392025078276504</v>
      </c>
      <c r="AD57">
        <f t="shared" si="1"/>
        <v>1830.7393952135831</v>
      </c>
      <c r="AE57">
        <f>'IDT-1'!B57</f>
        <v>0</v>
      </c>
      <c r="AF57" s="25"/>
      <c r="AG57">
        <f t="shared" si="2"/>
        <v>1830.7393952135831</v>
      </c>
      <c r="AI57" s="35">
        <f>PXIL!H57</f>
        <v>0</v>
      </c>
      <c r="AJ57" s="35">
        <f>PXIL!N57</f>
        <v>0</v>
      </c>
      <c r="AK57" s="35">
        <f>RTM_IEX!H57</f>
        <v>50.77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10.0128</v>
      </c>
      <c r="E58">
        <f>GT_NG!P58</f>
        <v>15.666603722686808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242.61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585.22201656917287</v>
      </c>
      <c r="P58" s="37">
        <v>57.480000000000011</v>
      </c>
      <c r="Q58" s="37">
        <v>21.319999999999997</v>
      </c>
      <c r="R58" s="39">
        <v>44.7</v>
      </c>
      <c r="S58" s="39">
        <v>0</v>
      </c>
      <c r="T58" s="38">
        <f>SUMPRODUCT(LTA!J58:AN58,LTA!J$101:AN$101,LTA!J$103:AN$103)</f>
        <v>444.42</v>
      </c>
      <c r="U58" s="38">
        <f>SUMPRODUCT(LTA!J58:AN58,LTA!J$102:AN$102,LTA!J$103:AN$103)</f>
        <v>60.71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44.07</v>
      </c>
      <c r="Z58" s="35">
        <f>IEX!N58</f>
        <v>0</v>
      </c>
      <c r="AA58" s="76">
        <f>STOA!H58</f>
        <v>250.31</v>
      </c>
      <c r="AB58" s="76">
        <f>-STOA!N58</f>
        <v>0</v>
      </c>
      <c r="AC58">
        <f t="shared" si="0"/>
        <v>14.110913078276505</v>
      </c>
      <c r="AD58">
        <f t="shared" si="1"/>
        <v>1794.980507213583</v>
      </c>
      <c r="AE58">
        <f>'IDT-1'!B58</f>
        <v>0</v>
      </c>
      <c r="AF58" s="25"/>
      <c r="AG58">
        <f t="shared" si="2"/>
        <v>1794.980507213583</v>
      </c>
      <c r="AI58" s="35">
        <f>PXIL!H58</f>
        <v>0</v>
      </c>
      <c r="AJ58" s="35">
        <f>PXIL!N58</f>
        <v>0</v>
      </c>
      <c r="AK58" s="35">
        <f>RTM_IEX!H58</f>
        <v>32.57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16.086603624901496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242.61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584.75782223401677</v>
      </c>
      <c r="P59" s="37">
        <v>57.480000000000011</v>
      </c>
      <c r="Q59" s="37">
        <v>14.37</v>
      </c>
      <c r="R59" s="39">
        <v>44.7</v>
      </c>
      <c r="S59" s="39">
        <v>0</v>
      </c>
      <c r="T59" s="38">
        <f>SUMPRODUCT(LTA!J59:AN59,LTA!J$101:AN$101,LTA!J$103:AN$103)</f>
        <v>453.72</v>
      </c>
      <c r="U59" s="38">
        <f>SUMPRODUCT(LTA!J59:AN59,LTA!J$102:AN$102,LTA!J$103:AN$103)</f>
        <v>56.23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28.74</v>
      </c>
      <c r="Z59" s="35">
        <f>IEX!N59</f>
        <v>0</v>
      </c>
      <c r="AA59" s="76">
        <f>STOA!H59</f>
        <v>249.71</v>
      </c>
      <c r="AB59" s="76">
        <f>-STOA!N59</f>
        <v>0</v>
      </c>
      <c r="AC59">
        <f t="shared" si="0"/>
        <v>14.045829729568945</v>
      </c>
      <c r="AD59">
        <f t="shared" si="1"/>
        <v>1702.3713961293495</v>
      </c>
      <c r="AE59">
        <f>'IDT-1'!B59</f>
        <v>0</v>
      </c>
      <c r="AF59" s="25"/>
      <c r="AG59">
        <f t="shared" si="2"/>
        <v>1702.3713961293495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-42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242.61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584.75782223401677</v>
      </c>
      <c r="P60" s="37">
        <v>57.480000000000011</v>
      </c>
      <c r="Q60" s="37">
        <v>14.37</v>
      </c>
      <c r="R60" s="39">
        <v>44.7</v>
      </c>
      <c r="S60" s="39">
        <v>0</v>
      </c>
      <c r="T60" s="38">
        <f>SUMPRODUCT(LTA!J60:AN60,LTA!J$101:AN$101,LTA!J$103:AN$103)</f>
        <v>452.7</v>
      </c>
      <c r="U60" s="38">
        <f>SUMPRODUCT(LTA!J60:AN60,LTA!J$102:AN$102,LTA!J$103:AN$103)</f>
        <v>56.23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22.03</v>
      </c>
      <c r="Z60" s="35">
        <f>IEX!N60</f>
        <v>0</v>
      </c>
      <c r="AA60" s="76">
        <f>STOA!H60</f>
        <v>249.31</v>
      </c>
      <c r="AB60" s="76">
        <f>-STOA!N60</f>
        <v>0</v>
      </c>
      <c r="AC60">
        <f t="shared" si="0"/>
        <v>14.163671898890634</v>
      </c>
      <c r="AD60">
        <f t="shared" si="1"/>
        <v>1669.1728527471028</v>
      </c>
      <c r="AE60">
        <f>'IDT-1'!B60</f>
        <v>0</v>
      </c>
      <c r="AF60" s="25"/>
      <c r="AG60">
        <f t="shared" si="2"/>
        <v>1669.1728527471028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-66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242.61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584.75782223401677</v>
      </c>
      <c r="P61" s="37">
        <v>57.480000000000011</v>
      </c>
      <c r="Q61" s="37">
        <v>14.37</v>
      </c>
      <c r="R61" s="39">
        <v>44.7</v>
      </c>
      <c r="S61" s="39">
        <v>0</v>
      </c>
      <c r="T61" s="38">
        <f>SUMPRODUCT(LTA!J61:AN61,LTA!J$101:AN$101,LTA!J$103:AN$103)</f>
        <v>463.97</v>
      </c>
      <c r="U61" s="38">
        <f>SUMPRODUCT(LTA!J61:AN61,LTA!J$102:AN$102,LTA!J$103:AN$103)</f>
        <v>56.23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41.19</v>
      </c>
      <c r="Z61" s="35">
        <f>IEX!N61</f>
        <v>0</v>
      </c>
      <c r="AA61" s="76">
        <f>STOA!H61</f>
        <v>250.92000000000002</v>
      </c>
      <c r="AB61" s="76">
        <f>-STOA!N61</f>
        <v>0</v>
      </c>
      <c r="AC61">
        <f t="shared" si="0"/>
        <v>15.286190228259716</v>
      </c>
      <c r="AD61">
        <f t="shared" si="1"/>
        <v>1589.0903344177341</v>
      </c>
      <c r="AE61">
        <f>'IDT-1'!B61</f>
        <v>0</v>
      </c>
      <c r="AF61" s="25"/>
      <c r="AG61">
        <f t="shared" si="2"/>
        <v>1589.0903344177341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-177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242.61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615.29645421355565</v>
      </c>
      <c r="P62" s="37">
        <v>28.740000000000002</v>
      </c>
      <c r="Q62" s="37">
        <v>14.37</v>
      </c>
      <c r="R62" s="39">
        <v>44.7</v>
      </c>
      <c r="S62" s="39">
        <v>0</v>
      </c>
      <c r="T62" s="38">
        <f>SUMPRODUCT(LTA!J62:AN62,LTA!J$101:AN$101,LTA!J$103:AN$103)</f>
        <v>451.96000000000004</v>
      </c>
      <c r="U62" s="38">
        <f>SUMPRODUCT(LTA!J62:AN62,LTA!J$102:AN$102,LTA!J$103:AN$103)</f>
        <v>56.23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50.77</v>
      </c>
      <c r="Z62" s="35">
        <f>IEX!N62</f>
        <v>0</v>
      </c>
      <c r="AA62" s="76">
        <f>STOA!H62</f>
        <v>251.32</v>
      </c>
      <c r="AB62" s="76">
        <f>-STOA!N62</f>
        <v>0</v>
      </c>
      <c r="AC62">
        <f t="shared" si="0"/>
        <v>15.339414785678347</v>
      </c>
      <c r="AD62">
        <f t="shared" si="1"/>
        <v>1581.8057418398541</v>
      </c>
      <c r="AE62">
        <f>'IDT-1'!B62</f>
        <v>0</v>
      </c>
      <c r="AF62" s="25"/>
      <c r="AG62">
        <f t="shared" si="2"/>
        <v>1581.8057418398541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-184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242.61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644.03645421355566</v>
      </c>
      <c r="P63" s="37">
        <v>28.740000000000002</v>
      </c>
      <c r="Q63" s="37">
        <v>14.37</v>
      </c>
      <c r="R63" s="39">
        <v>46.2</v>
      </c>
      <c r="S63" s="39">
        <v>0</v>
      </c>
      <c r="T63" s="38">
        <f>SUMPRODUCT(LTA!J63:AN63,LTA!J$101:AN$101,LTA!J$103:AN$103)</f>
        <v>394.28999999999996</v>
      </c>
      <c r="U63" s="38">
        <f>SUMPRODUCT(LTA!J63:AN63,LTA!J$102:AN$102,LTA!J$103:AN$103)</f>
        <v>57.22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35.450000000000003</v>
      </c>
      <c r="Z63" s="35">
        <f>IEX!N63</f>
        <v>0</v>
      </c>
      <c r="AA63" s="76">
        <f>STOA!H63</f>
        <v>248.81</v>
      </c>
      <c r="AB63" s="76">
        <f>-STOA!N63</f>
        <v>0</v>
      </c>
      <c r="AC63">
        <f t="shared" si="0"/>
        <v>14.467400460743855</v>
      </c>
      <c r="AD63">
        <f t="shared" si="1"/>
        <v>1605.4077561647885</v>
      </c>
      <c r="AE63">
        <f>'IDT-1'!B63</f>
        <v>0</v>
      </c>
      <c r="AF63" s="25"/>
      <c r="AG63">
        <f t="shared" si="2"/>
        <v>1605.4077561647885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-117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242.61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644.03645421355566</v>
      </c>
      <c r="P64" s="37">
        <v>28.740000000000002</v>
      </c>
      <c r="Q64" s="37">
        <v>14.37</v>
      </c>
      <c r="R64" s="39">
        <v>46.2</v>
      </c>
      <c r="S64" s="39">
        <v>0</v>
      </c>
      <c r="T64" s="38">
        <f>SUMPRODUCT(LTA!J64:AN64,LTA!J$101:AN$101,LTA!J$103:AN$103)</f>
        <v>382.07999999999993</v>
      </c>
      <c r="U64" s="38">
        <f>SUMPRODUCT(LTA!J64:AN64,LTA!J$102:AN$102,LTA!J$103:AN$103)</f>
        <v>57.71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45.98</v>
      </c>
      <c r="Z64" s="35">
        <f>IEX!N64</f>
        <v>0</v>
      </c>
      <c r="AA64" s="76">
        <f>STOA!H64</f>
        <v>248.81</v>
      </c>
      <c r="AB64" s="76">
        <f>-STOA!N64</f>
        <v>0</v>
      </c>
      <c r="AC64">
        <f t="shared" si="0"/>
        <v>14.607483508113338</v>
      </c>
      <c r="AD64">
        <f t="shared" si="1"/>
        <v>1585.077673117419</v>
      </c>
      <c r="AE64">
        <f>'IDT-1'!B64</f>
        <v>0</v>
      </c>
      <c r="AF64" s="25"/>
      <c r="AG64">
        <f t="shared" si="2"/>
        <v>1585.077673117419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-136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242.61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644.30436621355568</v>
      </c>
      <c r="P65" s="37">
        <v>28.740000000000002</v>
      </c>
      <c r="Q65" s="37">
        <v>14.37</v>
      </c>
      <c r="R65" s="39">
        <v>45.53</v>
      </c>
      <c r="S65" s="39">
        <v>0</v>
      </c>
      <c r="T65" s="38">
        <f>SUMPRODUCT(LTA!J65:AN65,LTA!J$101:AN$101,LTA!J$103:AN$103)</f>
        <v>369.98</v>
      </c>
      <c r="U65" s="38">
        <f>SUMPRODUCT(LTA!J65:AN65,LTA!J$102:AN$102,LTA!J$103:AN$103)</f>
        <v>91.72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54.61</v>
      </c>
      <c r="Z65" s="35">
        <f>IEX!N65</f>
        <v>0</v>
      </c>
      <c r="AA65" s="76">
        <f>STOA!H65</f>
        <v>248.81</v>
      </c>
      <c r="AB65" s="76">
        <f>-STOA!N65</f>
        <v>0</v>
      </c>
      <c r="AC65">
        <f t="shared" si="0"/>
        <v>15.023369542213239</v>
      </c>
      <c r="AD65">
        <f t="shared" si="1"/>
        <v>1591.7996990833192</v>
      </c>
      <c r="AE65">
        <f>'IDT-1'!B65</f>
        <v>0</v>
      </c>
      <c r="AF65" s="25"/>
      <c r="AG65">
        <f t="shared" si="2"/>
        <v>1591.7996990833192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-159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242.61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689.27134513627243</v>
      </c>
      <c r="P66" s="37">
        <v>58.75</v>
      </c>
      <c r="Q66" s="37">
        <v>37.955607498264293</v>
      </c>
      <c r="R66" s="39">
        <v>40.695202734559167</v>
      </c>
      <c r="S66" s="39">
        <v>0</v>
      </c>
      <c r="T66" s="38">
        <f>SUMPRODUCT(LTA!J66:AN66,LTA!J$101:AN$101,LTA!J$103:AN$103)</f>
        <v>344.73</v>
      </c>
      <c r="U66" s="38">
        <f>SUMPRODUCT(LTA!J66:AN66,LTA!J$102:AN$102,LTA!J$103:AN$103)</f>
        <v>93.73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76.64</v>
      </c>
      <c r="Z66" s="35">
        <f>IEX!N66</f>
        <v>0</v>
      </c>
      <c r="AA66" s="76">
        <f>STOA!H66</f>
        <v>248.81</v>
      </c>
      <c r="AB66" s="76">
        <f>-STOA!N66</f>
        <v>0</v>
      </c>
      <c r="AC66">
        <f t="shared" si="0"/>
        <v>16.554724080734697</v>
      </c>
      <c r="AD66">
        <f t="shared" si="1"/>
        <v>1579.786133700338</v>
      </c>
      <c r="AE66">
        <f>'IDT-1'!B66</f>
        <v>0</v>
      </c>
      <c r="AF66" s="25"/>
      <c r="AG66">
        <f t="shared" si="2"/>
        <v>1579.786133700338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-262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10.0128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242.61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706.89363113429238</v>
      </c>
      <c r="P67" s="37">
        <v>58.05</v>
      </c>
      <c r="Q67" s="37">
        <v>37.955607498264293</v>
      </c>
      <c r="R67" s="39">
        <v>36.94</v>
      </c>
      <c r="S67" s="39">
        <v>0</v>
      </c>
      <c r="T67" s="38">
        <f>SUMPRODUCT(LTA!J67:AN67,LTA!J$101:AN$101,LTA!J$103:AN$103)</f>
        <v>319.60000000000002</v>
      </c>
      <c r="U67" s="38">
        <f>SUMPRODUCT(LTA!J67:AN67,LTA!J$102:AN$102,LTA!J$103:AN$103)</f>
        <v>99.73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247.02</v>
      </c>
      <c r="AB67" s="76">
        <f>-STOA!N67</f>
        <v>0</v>
      </c>
      <c r="AC67">
        <f t="shared" si="0"/>
        <v>15.456225506363849</v>
      </c>
      <c r="AD67">
        <f t="shared" si="1"/>
        <v>1552.4917155381695</v>
      </c>
      <c r="AE67">
        <f>'IDT-1'!B67</f>
        <v>0</v>
      </c>
      <c r="AF67" s="25"/>
      <c r="AG67">
        <f t="shared" si="2"/>
        <v>1552.4917155381695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-206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10.0128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242.61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707.95756593566443</v>
      </c>
      <c r="P68" s="37">
        <v>58.05</v>
      </c>
      <c r="Q68" s="37">
        <v>37.955607498264293</v>
      </c>
      <c r="R68" s="39">
        <v>34.07</v>
      </c>
      <c r="S68" s="39">
        <v>0</v>
      </c>
      <c r="T68" s="38">
        <f>SUMPRODUCT(LTA!J68:AN68,LTA!J$101:AN$101,LTA!J$103:AN$103)</f>
        <v>281.95</v>
      </c>
      <c r="U68" s="38">
        <f>SUMPRODUCT(LTA!J68:AN68,LTA!J$102:AN$102,LTA!J$103:AN$103)</f>
        <v>99.73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247.02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14.881183376206005</v>
      </c>
      <c r="AD68">
        <f t="shared" ref="AD68:AD98" si="4">SUM(B68:AB68,AI68:AV68)-AC68</f>
        <v>1547.6106924696994</v>
      </c>
      <c r="AE68">
        <f>'IDT-1'!B68</f>
        <v>0</v>
      </c>
      <c r="AF68" s="25"/>
      <c r="AG68">
        <f t="shared" ref="AG68:AG98" si="5">SUM(AD68:AF68)</f>
        <v>1547.6106924696994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-172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10.0128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242.61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721.4469991658076</v>
      </c>
      <c r="P69" s="37">
        <v>28.740000000000002</v>
      </c>
      <c r="Q69" s="37">
        <v>14.37</v>
      </c>
      <c r="R69" s="39">
        <v>29.17</v>
      </c>
      <c r="S69" s="39">
        <v>0</v>
      </c>
      <c r="T69" s="38">
        <f>SUMPRODUCT(LTA!J69:AN69,LTA!J$101:AN$101,LTA!J$103:AN$103)</f>
        <v>251.1</v>
      </c>
      <c r="U69" s="38">
        <f>SUMPRODUCT(LTA!J69:AN69,LTA!J$102:AN$102,LTA!J$103:AN$103)</f>
        <v>101.72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247.02</v>
      </c>
      <c r="AB69" s="76">
        <f>-STOA!N69</f>
        <v>0</v>
      </c>
      <c r="AC69">
        <f t="shared" si="3"/>
        <v>13.697304390871521</v>
      </c>
      <c r="AD69">
        <f t="shared" si="4"/>
        <v>1553.6283971869127</v>
      </c>
      <c r="AE69">
        <f>'IDT-1'!B69</f>
        <v>49</v>
      </c>
      <c r="AF69" s="25"/>
      <c r="AG69">
        <f t="shared" si="5"/>
        <v>1602.6283971869127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-94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10.0128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242.61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736.30010795862813</v>
      </c>
      <c r="P70" s="37">
        <v>28.740000000000002</v>
      </c>
      <c r="Q70" s="37">
        <v>14.37</v>
      </c>
      <c r="R70" s="39">
        <v>23.04</v>
      </c>
      <c r="S70" s="39">
        <v>0</v>
      </c>
      <c r="T70" s="38">
        <f>SUMPRODUCT(LTA!J70:AN70,LTA!J$101:AN$101,LTA!J$103:AN$103)</f>
        <v>211.63</v>
      </c>
      <c r="U70" s="38">
        <f>SUMPRODUCT(LTA!J70:AN70,LTA!J$102:AN$102,LTA!J$103:AN$103)</f>
        <v>103.74000000000001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49.9</v>
      </c>
      <c r="Z70" s="35">
        <f>IEX!N70</f>
        <v>0</v>
      </c>
      <c r="AA70" s="76">
        <f>STOA!H70</f>
        <v>247.02</v>
      </c>
      <c r="AB70" s="76">
        <f>-STOA!N70</f>
        <v>0</v>
      </c>
      <c r="AC70">
        <f t="shared" si="3"/>
        <v>13.941067822281564</v>
      </c>
      <c r="AD70">
        <f t="shared" si="4"/>
        <v>1564.5577425483232</v>
      </c>
      <c r="AE70">
        <f>'IDT-1'!B70</f>
        <v>43.386000000000003</v>
      </c>
      <c r="AF70" s="25"/>
      <c r="AG70">
        <f t="shared" si="5"/>
        <v>1607.9437425483231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-104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10.0128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242.61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788.42018185970176</v>
      </c>
      <c r="P71" s="37">
        <v>57.480000000000011</v>
      </c>
      <c r="Q71" s="37">
        <v>37.955607498264293</v>
      </c>
      <c r="R71" s="39">
        <v>12.594798018292684</v>
      </c>
      <c r="S71" s="39">
        <v>0</v>
      </c>
      <c r="T71" s="38">
        <f>SUMPRODUCT(LTA!J71:AN71,LTA!J$101:AN$101,LTA!J$103:AN$103)</f>
        <v>179.62</v>
      </c>
      <c r="U71" s="38">
        <f>SUMPRODUCT(LTA!J71:AN71,LTA!J$102:AN$102,LTA!J$103:AN$103)</f>
        <v>105.22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143.69999999999999</v>
      </c>
      <c r="Z71" s="35">
        <f>IEX!N71</f>
        <v>0</v>
      </c>
      <c r="AA71" s="76">
        <f>STOA!H71</f>
        <v>247.02</v>
      </c>
      <c r="AB71" s="76">
        <f>-STOA!N71</f>
        <v>0</v>
      </c>
      <c r="AC71">
        <f t="shared" si="3"/>
        <v>16.496340351499217</v>
      </c>
      <c r="AD71">
        <f t="shared" si="4"/>
        <v>1550.2729494367366</v>
      </c>
      <c r="AE71">
        <f>'IDT-1'!B71</f>
        <v>37.963000000000001</v>
      </c>
      <c r="AF71" s="25"/>
      <c r="AG71">
        <f t="shared" si="5"/>
        <v>1588.2359494367365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-273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10.0128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242.61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878.34349306284264</v>
      </c>
      <c r="P72" s="37">
        <v>57.480000000000011</v>
      </c>
      <c r="Q72" s="37">
        <v>37.955607498264293</v>
      </c>
      <c r="R72" s="39">
        <v>5.6</v>
      </c>
      <c r="S72" s="39">
        <v>0</v>
      </c>
      <c r="T72" s="38">
        <f>SUMPRODUCT(LTA!J72:AN72,LTA!J$101:AN$101,LTA!J$103:AN$103)</f>
        <v>147.69</v>
      </c>
      <c r="U72" s="38">
        <f>SUMPRODUCT(LTA!J72:AN72,LTA!J$102:AN$102,LTA!J$103:AN$103)</f>
        <v>105.74000000000001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143.71</v>
      </c>
      <c r="Z72" s="35">
        <f>IEX!N72</f>
        <v>0</v>
      </c>
      <c r="AA72" s="76">
        <f>STOA!H72</f>
        <v>247.02</v>
      </c>
      <c r="AB72" s="76">
        <f>-STOA!N72</f>
        <v>0</v>
      </c>
      <c r="AC72">
        <f t="shared" si="3"/>
        <v>17.489598803927805</v>
      </c>
      <c r="AD72">
        <f t="shared" si="4"/>
        <v>1594.298204169156</v>
      </c>
      <c r="AE72">
        <f>'IDT-1'!B72</f>
        <v>24.405000000000001</v>
      </c>
      <c r="AF72" s="25"/>
      <c r="AG72">
        <f t="shared" si="5"/>
        <v>1618.7032041691559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-314</v>
      </c>
      <c r="AM72" s="35">
        <f>RTM_PXI!H72</f>
        <v>0</v>
      </c>
      <c r="AN72" s="35">
        <f>RTM_PXI!N72</f>
        <v>0</v>
      </c>
      <c r="AO72" s="148">
        <f>GDAM_IEX!H72</f>
        <v>34.49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10.0128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279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1057.3640367186053</v>
      </c>
      <c r="P73" s="37">
        <v>57.480000000000011</v>
      </c>
      <c r="Q73" s="37">
        <v>37.955607498264293</v>
      </c>
      <c r="R73" s="39">
        <v>1.724804469273743</v>
      </c>
      <c r="S73" s="39">
        <v>0</v>
      </c>
      <c r="T73" s="38">
        <f>SUMPRODUCT(LTA!J73:AN73,LTA!J$101:AN$101,LTA!J$103:AN$103)</f>
        <v>124.72</v>
      </c>
      <c r="U73" s="38">
        <f>SUMPRODUCT(LTA!J73:AN73,LTA!J$102:AN$102,LTA!J$103:AN$103)</f>
        <v>105.74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147.41</v>
      </c>
      <c r="Z73" s="35">
        <f>IEX!N73</f>
        <v>0</v>
      </c>
      <c r="AA73" s="76">
        <f>STOA!H73</f>
        <v>247.02</v>
      </c>
      <c r="AB73" s="76">
        <f>-STOA!N73</f>
        <v>0</v>
      </c>
      <c r="AC73">
        <f t="shared" si="3"/>
        <v>19.60075789160706</v>
      </c>
      <c r="AD73">
        <f t="shared" si="4"/>
        <v>1690.1723932065131</v>
      </c>
      <c r="AE73">
        <f>'IDT-1'!B73</f>
        <v>24.405000000000001</v>
      </c>
      <c r="AF73" s="25"/>
      <c r="AG73">
        <f t="shared" si="5"/>
        <v>1714.5773932065131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-400</v>
      </c>
      <c r="AM73" s="35">
        <f>RTM_PXI!H73</f>
        <v>0</v>
      </c>
      <c r="AN73" s="35">
        <f>RTM_PXI!N73</f>
        <v>0</v>
      </c>
      <c r="AO73" s="148">
        <f>GDAM_IEX!H73</f>
        <v>26.21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10.0128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1089.9559678238963</v>
      </c>
      <c r="P74" s="37">
        <v>57.480000000000011</v>
      </c>
      <c r="Q74" s="37">
        <v>37.955607498264293</v>
      </c>
      <c r="R74" s="39">
        <v>1</v>
      </c>
      <c r="S74" s="39">
        <v>0</v>
      </c>
      <c r="T74" s="38">
        <f>SUMPRODUCT(LTA!J74:AN74,LTA!J$101:AN$101,LTA!J$103:AN$103)</f>
        <v>104.4</v>
      </c>
      <c r="U74" s="38">
        <f>SUMPRODUCT(LTA!J74:AN74,LTA!J$102:AN$102,LTA!J$103:AN$103)</f>
        <v>106.75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176.62</v>
      </c>
      <c r="Z74" s="35">
        <f>IEX!N74</f>
        <v>0</v>
      </c>
      <c r="AA74" s="76">
        <f>STOA!H74</f>
        <v>247.02</v>
      </c>
      <c r="AB74" s="76">
        <f>-STOA!N74</f>
        <v>0</v>
      </c>
      <c r="AC74">
        <f t="shared" si="3"/>
        <v>19.7228604771507</v>
      </c>
      <c r="AD74">
        <f t="shared" si="4"/>
        <v>1749.8774172569865</v>
      </c>
      <c r="AE74">
        <f>'IDT-1'!B74</f>
        <v>16.27</v>
      </c>
      <c r="AF74" s="25"/>
      <c r="AG74">
        <f t="shared" si="5"/>
        <v>1766.1474172569865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-378</v>
      </c>
      <c r="AM74" s="35">
        <f>RTM_PXI!H74</f>
        <v>0</v>
      </c>
      <c r="AN74" s="35">
        <f>RTM_PXI!N74</f>
        <v>0</v>
      </c>
      <c r="AO74" s="148">
        <f>GDAM_IEX!H74</f>
        <v>22.27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9.1783999999999999</v>
      </c>
      <c r="E75">
        <f>GT_NG!P75</f>
        <v>15.260992514555031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279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1091.2137390982425</v>
      </c>
      <c r="P75" s="37">
        <v>57.480000000000011</v>
      </c>
      <c r="Q75" s="37">
        <v>37.955607498264293</v>
      </c>
      <c r="R75" s="39">
        <v>0</v>
      </c>
      <c r="S75" s="39">
        <v>0</v>
      </c>
      <c r="T75" s="38">
        <f>SUMPRODUCT(LTA!J75:AN75,LTA!J$101:AN$101,LTA!J$103:AN$103)</f>
        <v>86.71</v>
      </c>
      <c r="U75" s="38">
        <f>SUMPRODUCT(LTA!J75:AN75,LTA!J$102:AN$102,LTA!J$103:AN$103)</f>
        <v>109.75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190.75</v>
      </c>
      <c r="Z75" s="35">
        <f>IEX!N75</f>
        <v>0</v>
      </c>
      <c r="AA75" s="76">
        <f>STOA!H75</f>
        <v>247.02</v>
      </c>
      <c r="AB75" s="76">
        <f>-STOA!N75</f>
        <v>-86.22</v>
      </c>
      <c r="AC75">
        <f t="shared" si="3"/>
        <v>19.558475826021738</v>
      </c>
      <c r="AD75">
        <f t="shared" si="4"/>
        <v>1798.80026328504</v>
      </c>
      <c r="AE75">
        <f>'IDT-1'!B75</f>
        <v>0</v>
      </c>
      <c r="AF75" s="25"/>
      <c r="AG75">
        <f t="shared" si="5"/>
        <v>1798.80026328504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-257</v>
      </c>
      <c r="AM75" s="35">
        <f>RTM_PXI!H75</f>
        <v>0</v>
      </c>
      <c r="AN75" s="35">
        <f>RTM_PXI!N75</f>
        <v>0</v>
      </c>
      <c r="AO75" s="148">
        <f>GDAM_IEX!H75</f>
        <v>37.26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10.0128</v>
      </c>
      <c r="E76">
        <f>GT_NG!P76</f>
        <v>15.260992514555031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279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1096.0257055354198</v>
      </c>
      <c r="P76" s="37">
        <v>57.480000000000011</v>
      </c>
      <c r="Q76" s="37">
        <v>37.955607498264293</v>
      </c>
      <c r="R76" s="39">
        <v>0</v>
      </c>
      <c r="S76" s="39">
        <v>0</v>
      </c>
      <c r="T76" s="38">
        <f>SUMPRODUCT(LTA!J76:AN76,LTA!J$101:AN$101,LTA!J$103:AN$103)</f>
        <v>87.240000000000009</v>
      </c>
      <c r="U76" s="38">
        <f>SUMPRODUCT(LTA!J76:AN76,LTA!J$102:AN$102,LTA!J$103:AN$103)</f>
        <v>112.22999999999999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195.63</v>
      </c>
      <c r="Z76" s="35">
        <f>IEX!N76</f>
        <v>0</v>
      </c>
      <c r="AA76" s="76">
        <f>STOA!H76</f>
        <v>247.02</v>
      </c>
      <c r="AB76" s="76">
        <f>-STOA!N76</f>
        <v>-86.22</v>
      </c>
      <c r="AC76">
        <f t="shared" si="3"/>
        <v>19.465147755144837</v>
      </c>
      <c r="AD76">
        <f t="shared" si="4"/>
        <v>1823.0699577930943</v>
      </c>
      <c r="AE76">
        <f>'IDT-1'!B76</f>
        <v>0</v>
      </c>
      <c r="AF76" s="25"/>
      <c r="AG76">
        <f t="shared" si="5"/>
        <v>1823.0699577930943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-239</v>
      </c>
      <c r="AM76" s="35">
        <f>RTM_PXI!H76</f>
        <v>0</v>
      </c>
      <c r="AN76" s="35">
        <f>RTM_PXI!N76</f>
        <v>0</v>
      </c>
      <c r="AO76" s="148">
        <f>GDAM_IEX!H76</f>
        <v>29.9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10.0128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279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1093.8253454948958</v>
      </c>
      <c r="P77" s="37">
        <v>57.480000000000011</v>
      </c>
      <c r="Q77" s="37">
        <v>37.955607498264293</v>
      </c>
      <c r="R77" s="39">
        <v>0</v>
      </c>
      <c r="S77" s="39">
        <v>0</v>
      </c>
      <c r="T77" s="38">
        <f>SUMPRODUCT(LTA!J77:AN77,LTA!J$101:AN$101,LTA!J$103:AN$103)</f>
        <v>90.34</v>
      </c>
      <c r="U77" s="38">
        <f>SUMPRODUCT(LTA!J77:AN77,LTA!J$102:AN$102,LTA!J$103:AN$103)</f>
        <v>103.25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211.93</v>
      </c>
      <c r="Z77" s="35">
        <f>IEX!N77</f>
        <v>0</v>
      </c>
      <c r="AA77" s="76">
        <f>STOA!H77</f>
        <v>251.43</v>
      </c>
      <c r="AB77" s="76">
        <f>-STOA!N77</f>
        <v>-86.22</v>
      </c>
      <c r="AC77">
        <f t="shared" si="3"/>
        <v>19.425560595061359</v>
      </c>
      <c r="AD77">
        <f t="shared" si="4"/>
        <v>1868.2308009764638</v>
      </c>
      <c r="AE77">
        <f>'IDT-1'!B77</f>
        <v>0</v>
      </c>
      <c r="AF77" s="25"/>
      <c r="AG77">
        <f t="shared" si="5"/>
        <v>1868.2308009764638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-214</v>
      </c>
      <c r="AM77" s="35">
        <f>RTM_PXI!H77</f>
        <v>0</v>
      </c>
      <c r="AN77" s="35">
        <f>RTM_PXI!N77</f>
        <v>0</v>
      </c>
      <c r="AO77" s="148">
        <f>GDAM_IEX!H77</f>
        <v>36.86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10.0128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279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1029.3052378450502</v>
      </c>
      <c r="P78" s="37">
        <v>57.480000000000011</v>
      </c>
      <c r="Q78" s="37">
        <v>37.955607498264293</v>
      </c>
      <c r="R78" s="39">
        <v>0</v>
      </c>
      <c r="S78" s="39">
        <v>0</v>
      </c>
      <c r="T78" s="38">
        <f>SUMPRODUCT(LTA!J78:AN78,LTA!J$101:AN$101,LTA!J$103:AN$103)</f>
        <v>92.67</v>
      </c>
      <c r="U78" s="38">
        <f>SUMPRODUCT(LTA!J78:AN78,LTA!J$102:AN$102,LTA!J$103:AN$103)</f>
        <v>104.75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223.81</v>
      </c>
      <c r="Z78" s="35">
        <f>IEX!N78</f>
        <v>0</v>
      </c>
      <c r="AA78" s="76">
        <f>STOA!H78</f>
        <v>251.63</v>
      </c>
      <c r="AB78" s="76">
        <f>-STOA!N78</f>
        <v>-86.22</v>
      </c>
      <c r="AC78">
        <f t="shared" si="3"/>
        <v>18.704810432675373</v>
      </c>
      <c r="AD78">
        <f t="shared" si="4"/>
        <v>1866.9014434890044</v>
      </c>
      <c r="AE78">
        <f>'IDT-1'!B78</f>
        <v>0</v>
      </c>
      <c r="AF78" s="25"/>
      <c r="AG78">
        <f t="shared" si="5"/>
        <v>1866.9014434890044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-169</v>
      </c>
      <c r="AM78" s="35">
        <f>RTM_PXI!H78</f>
        <v>0</v>
      </c>
      <c r="AN78" s="35">
        <f>RTM_PXI!N78</f>
        <v>0</v>
      </c>
      <c r="AO78" s="148">
        <f>GDAM_IEX!H78</f>
        <v>38.42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10.0128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279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1023.0505919345088</v>
      </c>
      <c r="P79" s="37">
        <v>57.480000000000011</v>
      </c>
      <c r="Q79" s="37">
        <v>37.955607498264293</v>
      </c>
      <c r="R79" s="39">
        <v>0</v>
      </c>
      <c r="S79" s="39">
        <v>0</v>
      </c>
      <c r="T79" s="38">
        <f>SUMPRODUCT(LTA!J79:AN79,LTA!J$101:AN$101,LTA!J$103:AN$103)</f>
        <v>92.33</v>
      </c>
      <c r="U79" s="38">
        <f>SUMPRODUCT(LTA!J79:AN79,LTA!J$102:AN$102,LTA!J$103:AN$103)</f>
        <v>106.25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270.72000000000003</v>
      </c>
      <c r="Z79" s="35">
        <f>IEX!N79</f>
        <v>0</v>
      </c>
      <c r="AA79" s="76">
        <f>STOA!H79</f>
        <v>262.32</v>
      </c>
      <c r="AB79" s="76">
        <f>-STOA!N79</f>
        <v>-86.22</v>
      </c>
      <c r="AC79">
        <f t="shared" si="3"/>
        <v>20.059386704550977</v>
      </c>
      <c r="AD79">
        <f t="shared" si="4"/>
        <v>1840.4322213065877</v>
      </c>
      <c r="AE79">
        <f>'IDT-1'!B79</f>
        <v>0</v>
      </c>
      <c r="AF79" s="25"/>
      <c r="AG79">
        <f t="shared" si="5"/>
        <v>1840.4322213065877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-268</v>
      </c>
      <c r="AM79" s="35">
        <f>RTM_PXI!H79</f>
        <v>0</v>
      </c>
      <c r="AN79" s="35">
        <f>RTM_PXI!N79</f>
        <v>0</v>
      </c>
      <c r="AO79" s="148">
        <f>GDAM_IEX!H79</f>
        <v>59.8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10.0128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279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1011.925582056356</v>
      </c>
      <c r="P80" s="37">
        <v>57.480000000000011</v>
      </c>
      <c r="Q80" s="37">
        <v>37.955607498264293</v>
      </c>
      <c r="R80" s="39">
        <v>0</v>
      </c>
      <c r="S80" s="39">
        <v>0</v>
      </c>
      <c r="T80" s="38">
        <f>SUMPRODUCT(LTA!J80:AN80,LTA!J$101:AN$101,LTA!J$103:AN$103)</f>
        <v>94.34</v>
      </c>
      <c r="U80" s="38">
        <f>SUMPRODUCT(LTA!J80:AN80,LTA!J$102:AN$102,LTA!J$103:AN$103)</f>
        <v>109.74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246.8</v>
      </c>
      <c r="Z80" s="35">
        <f>IEX!N80</f>
        <v>0</v>
      </c>
      <c r="AA80" s="76">
        <f>STOA!H80</f>
        <v>262.32</v>
      </c>
      <c r="AB80" s="76">
        <f>-STOA!N80</f>
        <v>-86.22</v>
      </c>
      <c r="AC80">
        <f t="shared" si="3"/>
        <v>19.733139898414507</v>
      </c>
      <c r="AD80">
        <f t="shared" si="4"/>
        <v>1835.073458234571</v>
      </c>
      <c r="AE80">
        <f>'IDT-1'!B80</f>
        <v>0</v>
      </c>
      <c r="AF80" s="25"/>
      <c r="AG80">
        <f t="shared" si="5"/>
        <v>1835.073458234571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-250</v>
      </c>
      <c r="AM80" s="35">
        <f>RTM_PXI!H80</f>
        <v>0</v>
      </c>
      <c r="AN80" s="35">
        <f>RTM_PXI!N80</f>
        <v>0</v>
      </c>
      <c r="AO80" s="148">
        <f>GDAM_IEX!H80</f>
        <v>65.66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10.0128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279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986.70198753061266</v>
      </c>
      <c r="P81" s="37">
        <v>57.480000000000011</v>
      </c>
      <c r="Q81" s="37">
        <v>37.955607498264293</v>
      </c>
      <c r="R81" s="39">
        <v>0</v>
      </c>
      <c r="S81" s="39">
        <v>0</v>
      </c>
      <c r="T81" s="38">
        <f>SUMPRODUCT(LTA!J81:AN81,LTA!J$101:AN$101,LTA!J$103:AN$103)</f>
        <v>95.01</v>
      </c>
      <c r="U81" s="38">
        <f>SUMPRODUCT(LTA!J81:AN81,LTA!J$102:AN$102,LTA!J$103:AN$103)</f>
        <v>107.75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236.98</v>
      </c>
      <c r="Z81" s="35">
        <f>IEX!N81</f>
        <v>0</v>
      </c>
      <c r="AA81" s="76">
        <f>STOA!H81</f>
        <v>266.32</v>
      </c>
      <c r="AB81" s="76">
        <f>-STOA!N81</f>
        <v>-86.22</v>
      </c>
      <c r="AC81">
        <f t="shared" si="3"/>
        <v>18.417210353353177</v>
      </c>
      <c r="AD81">
        <f t="shared" si="4"/>
        <v>1822.2857932538891</v>
      </c>
      <c r="AE81">
        <f>'IDT-1'!B81</f>
        <v>0</v>
      </c>
      <c r="AF81" s="25"/>
      <c r="AG81">
        <f t="shared" si="5"/>
        <v>1822.2857932538891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-173</v>
      </c>
      <c r="AM81" s="35">
        <f>RTM_PXI!H81</f>
        <v>0</v>
      </c>
      <c r="AN81" s="35">
        <f>RTM_PXI!N81</f>
        <v>0</v>
      </c>
      <c r="AO81" s="148">
        <f>GDAM_IEX!H81</f>
        <v>6.92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10.0128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279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985.87017800680314</v>
      </c>
      <c r="P82" s="37">
        <v>57.480000000000011</v>
      </c>
      <c r="Q82" s="37">
        <v>37.955607498264293</v>
      </c>
      <c r="R82" s="39">
        <v>0</v>
      </c>
      <c r="S82" s="39">
        <v>0</v>
      </c>
      <c r="T82" s="38">
        <f>SUMPRODUCT(LTA!J82:AN82,LTA!J$101:AN$101,LTA!J$103:AN$103)</f>
        <v>97.33</v>
      </c>
      <c r="U82" s="38">
        <f>SUMPRODUCT(LTA!J82:AN82,LTA!J$102:AN$102,LTA!J$103:AN$103)</f>
        <v>109.74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252.23</v>
      </c>
      <c r="Z82" s="35">
        <f>IEX!N82</f>
        <v>0</v>
      </c>
      <c r="AA82" s="76">
        <f>STOA!H82</f>
        <v>265.12</v>
      </c>
      <c r="AB82" s="76">
        <f>-STOA!N82</f>
        <v>-86.22</v>
      </c>
      <c r="AC82">
        <f t="shared" si="3"/>
        <v>18.744830514415177</v>
      </c>
      <c r="AD82">
        <f t="shared" si="4"/>
        <v>1811.7563635690176</v>
      </c>
      <c r="AE82">
        <f>'IDT-1'!B82</f>
        <v>0</v>
      </c>
      <c r="AF82" s="25"/>
      <c r="AG82">
        <f t="shared" si="5"/>
        <v>1811.7563635690176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-199</v>
      </c>
      <c r="AM82" s="35">
        <f>RTM_PXI!H82</f>
        <v>0</v>
      </c>
      <c r="AN82" s="35">
        <f>RTM_PXI!N82</f>
        <v>0</v>
      </c>
      <c r="AO82" s="148">
        <f>GDAM_IEX!H82</f>
        <v>5.19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10.0128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242.61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971.84231271483122</v>
      </c>
      <c r="P83" s="37">
        <v>57.480000000000011</v>
      </c>
      <c r="Q83" s="37">
        <v>37.955607498264293</v>
      </c>
      <c r="R83" s="39">
        <v>0</v>
      </c>
      <c r="S83" s="39">
        <v>0</v>
      </c>
      <c r="T83" s="38">
        <f>SUMPRODUCT(LTA!J83:AN83,LTA!J$101:AN$101,LTA!J$103:AN$103)</f>
        <v>101.67</v>
      </c>
      <c r="U83" s="38">
        <f>SUMPRODUCT(LTA!J83:AN83,LTA!J$102:AN$102,LTA!J$103:AN$103)</f>
        <v>105.72999999999999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365.93</v>
      </c>
      <c r="Z83" s="35">
        <f>IEX!N83</f>
        <v>0</v>
      </c>
      <c r="AA83" s="76">
        <f>STOA!H83</f>
        <v>266.12</v>
      </c>
      <c r="AB83" s="76">
        <f>-STOA!N83</f>
        <v>-86.22</v>
      </c>
      <c r="AC83">
        <f t="shared" si="3"/>
        <v>20.04948422137646</v>
      </c>
      <c r="AD83">
        <f t="shared" si="4"/>
        <v>1762.8738445700849</v>
      </c>
      <c r="AE83">
        <f>'IDT-1'!B83</f>
        <v>0</v>
      </c>
      <c r="AF83" s="25"/>
      <c r="AG83">
        <f t="shared" si="5"/>
        <v>1762.8738445700849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-306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10.0128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242.61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954.7491929822778</v>
      </c>
      <c r="P84" s="37">
        <v>57.480000000000011</v>
      </c>
      <c r="Q84" s="37">
        <v>37.955607498264293</v>
      </c>
      <c r="R84" s="39">
        <v>0</v>
      </c>
      <c r="S84" s="39">
        <v>0</v>
      </c>
      <c r="T84" s="38">
        <f>SUMPRODUCT(LTA!J84:AN84,LTA!J$101:AN$101,LTA!J$103:AN$103)</f>
        <v>101.67</v>
      </c>
      <c r="U84" s="38">
        <f>SUMPRODUCT(LTA!J84:AN84,LTA!J$102:AN$102,LTA!J$103:AN$103)</f>
        <v>106.74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441.39</v>
      </c>
      <c r="Z84" s="35">
        <f>IEX!N84</f>
        <v>0</v>
      </c>
      <c r="AA84" s="76">
        <f>STOA!H84</f>
        <v>264.72000000000003</v>
      </c>
      <c r="AB84" s="76">
        <f>-STOA!N84</f>
        <v>-86.22</v>
      </c>
      <c r="AC84">
        <f t="shared" si="3"/>
        <v>21.004828257549217</v>
      </c>
      <c r="AD84">
        <f t="shared" si="4"/>
        <v>1755.8953808013587</v>
      </c>
      <c r="AE84">
        <f>'IDT-1'!B84</f>
        <v>0</v>
      </c>
      <c r="AF84" s="25"/>
      <c r="AG84">
        <f t="shared" si="5"/>
        <v>1755.8953808013587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-370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10.0128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242.61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882.09251297865785</v>
      </c>
      <c r="P85" s="37">
        <v>57.480000000000011</v>
      </c>
      <c r="Q85" s="37">
        <v>37.955607498264293</v>
      </c>
      <c r="R85" s="39">
        <v>0</v>
      </c>
      <c r="S85" s="39">
        <v>0</v>
      </c>
      <c r="T85" s="38">
        <f>SUMPRODUCT(LTA!J85:AN85,LTA!J$101:AN$101,LTA!J$103:AN$103)</f>
        <v>110.66</v>
      </c>
      <c r="U85" s="38">
        <f>SUMPRODUCT(LTA!J85:AN85,LTA!J$102:AN$102,LTA!J$103:AN$103)</f>
        <v>107.24000000000001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354.47</v>
      </c>
      <c r="Z85" s="35">
        <f>IEX!N85</f>
        <v>0</v>
      </c>
      <c r="AA85" s="76">
        <f>STOA!H85</f>
        <v>263.72000000000003</v>
      </c>
      <c r="AB85" s="76">
        <f>-STOA!N85</f>
        <v>-86.22</v>
      </c>
      <c r="AC85">
        <f t="shared" si="3"/>
        <v>18.725767593956377</v>
      </c>
      <c r="AD85">
        <f t="shared" si="4"/>
        <v>1747.0877614613312</v>
      </c>
      <c r="AE85">
        <f>'IDT-1'!B85</f>
        <v>0</v>
      </c>
      <c r="AF85" s="25"/>
      <c r="AG85">
        <f t="shared" si="5"/>
        <v>1747.0877614613312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-230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10.0128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242.61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812.51251297865792</v>
      </c>
      <c r="P86" s="37">
        <v>57.480000000000011</v>
      </c>
      <c r="Q86" s="37">
        <v>37.955607498264293</v>
      </c>
      <c r="R86" s="39">
        <v>0</v>
      </c>
      <c r="S86" s="39">
        <v>0</v>
      </c>
      <c r="T86" s="38">
        <f>SUMPRODUCT(LTA!J86:AN86,LTA!J$101:AN$101,LTA!J$103:AN$103)</f>
        <v>110.33</v>
      </c>
      <c r="U86" s="38">
        <f>SUMPRODUCT(LTA!J86:AN86,LTA!J$102:AN$102,LTA!J$103:AN$103)</f>
        <v>108.22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338.17</v>
      </c>
      <c r="Z86" s="35">
        <f>IEX!N86</f>
        <v>0</v>
      </c>
      <c r="AA86" s="76">
        <f>STOA!H86</f>
        <v>262.92</v>
      </c>
      <c r="AB86" s="76">
        <f>-STOA!N86</f>
        <v>-86.22</v>
      </c>
      <c r="AC86">
        <f t="shared" si="3"/>
        <v>17.520163950739285</v>
      </c>
      <c r="AD86">
        <f t="shared" si="4"/>
        <v>1730.2633651045483</v>
      </c>
      <c r="AE86">
        <f>'IDT-1'!B86</f>
        <v>0</v>
      </c>
      <c r="AF86" s="25"/>
      <c r="AG86">
        <f t="shared" si="5"/>
        <v>1730.2633651045483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-162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15.792608578365256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242.61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747.09993965206945</v>
      </c>
      <c r="P87" s="37">
        <v>57.480000000000011</v>
      </c>
      <c r="Q87" s="37">
        <v>37.955607498264293</v>
      </c>
      <c r="R87" s="39">
        <v>0</v>
      </c>
      <c r="S87" s="39">
        <v>0</v>
      </c>
      <c r="T87" s="38">
        <f>SUMPRODUCT(LTA!J87:AN87,LTA!J$101:AN$101,LTA!J$103:AN$103)</f>
        <v>109.99</v>
      </c>
      <c r="U87" s="38">
        <f>SUMPRODUCT(LTA!J87:AN87,LTA!J$102:AN$102,LTA!J$103:AN$103)</f>
        <v>109.23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313.26</v>
      </c>
      <c r="Z87" s="35">
        <f>IEX!N87</f>
        <v>0</v>
      </c>
      <c r="AA87" s="76">
        <f>STOA!H87</f>
        <v>264.12</v>
      </c>
      <c r="AB87" s="76">
        <f>-STOA!N87</f>
        <v>-86.22</v>
      </c>
      <c r="AC87">
        <f t="shared" si="3"/>
        <v>16.424699488096469</v>
      </c>
      <c r="AD87">
        <f t="shared" si="4"/>
        <v>1695.3234562406026</v>
      </c>
      <c r="AE87">
        <f>'IDT-1'!B87</f>
        <v>0</v>
      </c>
      <c r="AF87" s="25"/>
      <c r="AG87">
        <f t="shared" si="5"/>
        <v>1695.3234562406026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-110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15.792608578365256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242.61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694.98111700351251</v>
      </c>
      <c r="P88" s="37">
        <v>28.740000000000002</v>
      </c>
      <c r="Q88" s="37">
        <v>14.37</v>
      </c>
      <c r="R88" s="39">
        <v>0</v>
      </c>
      <c r="S88" s="39">
        <v>0</v>
      </c>
      <c r="T88" s="38">
        <f>SUMPRODUCT(LTA!J88:AN88,LTA!J$101:AN$101,LTA!J$103:AN$103)</f>
        <v>109.66</v>
      </c>
      <c r="U88" s="38">
        <f>SUMPRODUCT(LTA!J88:AN88,LTA!J$102:AN$102,LTA!J$103:AN$103)</f>
        <v>110.24000000000001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509.66</v>
      </c>
      <c r="Z88" s="35">
        <f>IEX!N88</f>
        <v>0</v>
      </c>
      <c r="AA88" s="76">
        <f>STOA!H88</f>
        <v>263.52000000000004</v>
      </c>
      <c r="AB88" s="76">
        <f>-STOA!N88</f>
        <v>-86.22</v>
      </c>
      <c r="AC88">
        <f t="shared" si="3"/>
        <v>18.015183262320345</v>
      </c>
      <c r="AD88">
        <f t="shared" si="4"/>
        <v>1674.7685423195576</v>
      </c>
      <c r="AE88">
        <f>'IDT-1'!B88</f>
        <v>0</v>
      </c>
      <c r="AF88" s="25"/>
      <c r="AG88">
        <f t="shared" si="5"/>
        <v>1674.7685423195576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-221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15.792608578365256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242.61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690.36032973931981</v>
      </c>
      <c r="P89" s="37">
        <v>28.740000000000002</v>
      </c>
      <c r="Q89" s="37">
        <v>14.37</v>
      </c>
      <c r="R89" s="39">
        <v>0</v>
      </c>
      <c r="S89" s="39">
        <v>0</v>
      </c>
      <c r="T89" s="38">
        <f>SUMPRODUCT(LTA!J89:AN89,LTA!J$101:AN$101,LTA!J$103:AN$103)</f>
        <v>112.67</v>
      </c>
      <c r="U89" s="38">
        <f>SUMPRODUCT(LTA!J89:AN89,LTA!J$102:AN$102,LTA!J$103:AN$103)</f>
        <v>111.22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487.62</v>
      </c>
      <c r="Z89" s="35">
        <f>IEX!N89</f>
        <v>0</v>
      </c>
      <c r="AA89" s="76">
        <f>STOA!H89</f>
        <v>262.72000000000003</v>
      </c>
      <c r="AB89" s="76">
        <f>-STOA!N89</f>
        <v>-86.22</v>
      </c>
      <c r="AC89">
        <f t="shared" si="3"/>
        <v>18.122979898116</v>
      </c>
      <c r="AD89">
        <f t="shared" si="4"/>
        <v>1614.1899584195692</v>
      </c>
      <c r="AE89">
        <f>'IDT-1'!B89</f>
        <v>0</v>
      </c>
      <c r="AF89" s="25"/>
      <c r="AG89">
        <f t="shared" si="5"/>
        <v>1614.1899584195692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-258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15.792608578365256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242.61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689.03032973931977</v>
      </c>
      <c r="P90" s="37">
        <v>28.74</v>
      </c>
      <c r="Q90" s="37">
        <v>26.014392097264437</v>
      </c>
      <c r="R90" s="39">
        <v>0</v>
      </c>
      <c r="S90" s="39">
        <v>0</v>
      </c>
      <c r="T90" s="38">
        <f>SUMPRODUCT(LTA!J90:AN90,LTA!J$101:AN$101,LTA!J$103:AN$103)</f>
        <v>112.67</v>
      </c>
      <c r="U90" s="38">
        <f>SUMPRODUCT(LTA!J90:AN90,LTA!J$102:AN$102,LTA!J$103:AN$103)</f>
        <v>112.72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449.3</v>
      </c>
      <c r="Z90" s="35">
        <f>IEX!N90</f>
        <v>0</v>
      </c>
      <c r="AA90" s="76">
        <f>STOA!H90</f>
        <v>261.52000000000004</v>
      </c>
      <c r="AB90" s="76">
        <f>-STOA!N90</f>
        <v>-86.22</v>
      </c>
      <c r="AC90">
        <f t="shared" si="3"/>
        <v>17.906876156474663</v>
      </c>
      <c r="AD90">
        <f t="shared" si="4"/>
        <v>1586.7004542584748</v>
      </c>
      <c r="AE90">
        <f>'IDT-1'!B90</f>
        <v>0</v>
      </c>
      <c r="AF90" s="25"/>
      <c r="AG90">
        <f t="shared" si="5"/>
        <v>1586.7004542584748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-258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10.43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242.61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665.28401712281607</v>
      </c>
      <c r="P91" s="37">
        <v>28.74</v>
      </c>
      <c r="Q91" s="37">
        <v>26.014392097264437</v>
      </c>
      <c r="R91" s="39">
        <v>0</v>
      </c>
      <c r="S91" s="39">
        <v>0</v>
      </c>
      <c r="T91" s="38">
        <f>SUMPRODUCT(LTA!J91:AN91,LTA!J$101:AN$101,LTA!J$103:AN$103)</f>
        <v>113.33</v>
      </c>
      <c r="U91" s="38">
        <f>SUMPRODUCT(LTA!J91:AN91,LTA!J$102:AN$102,LTA!J$103:AN$103)</f>
        <v>112.72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433.65</v>
      </c>
      <c r="Z91" s="35">
        <f>IEX!N91</f>
        <v>0</v>
      </c>
      <c r="AA91" s="76">
        <f>STOA!H91</f>
        <v>265.23</v>
      </c>
      <c r="AB91" s="76">
        <f>-STOA!N91</f>
        <v>-86.22</v>
      </c>
      <c r="AC91">
        <f t="shared" si="3"/>
        <v>17.872786464786479</v>
      </c>
      <c r="AD91">
        <f t="shared" si="4"/>
        <v>1522.1282311083278</v>
      </c>
      <c r="AE91">
        <f>'IDT-1'!B91</f>
        <v>27.116</v>
      </c>
      <c r="AF91" s="25"/>
      <c r="AG91">
        <f t="shared" si="5"/>
        <v>1549.2442311083278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-288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10.43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242.61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601.72525297002187</v>
      </c>
      <c r="P92" s="37">
        <v>28.74</v>
      </c>
      <c r="Q92" s="37">
        <v>18.559999999999995</v>
      </c>
      <c r="R92" s="39">
        <v>0</v>
      </c>
      <c r="S92" s="39">
        <v>0</v>
      </c>
      <c r="T92" s="38">
        <f>SUMPRODUCT(LTA!J92:AN92,LTA!J$101:AN$101,LTA!J$103:AN$103)</f>
        <v>113.66</v>
      </c>
      <c r="U92" s="38">
        <f>SUMPRODUCT(LTA!J92:AN92,LTA!J$102:AN$102,LTA!J$103:AN$103)</f>
        <v>112.72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382.24</v>
      </c>
      <c r="Z92" s="35">
        <f>IEX!N92</f>
        <v>0</v>
      </c>
      <c r="AA92" s="76">
        <f>STOA!H92</f>
        <v>265.23</v>
      </c>
      <c r="AB92" s="76">
        <f>-STOA!N92</f>
        <v>-86.22</v>
      </c>
      <c r="AC92">
        <f t="shared" si="3"/>
        <v>16.480226022210182</v>
      </c>
      <c r="AD92">
        <f t="shared" si="4"/>
        <v>1457.4276353008456</v>
      </c>
      <c r="AE92">
        <f>'IDT-1'!B92</f>
        <v>32.54</v>
      </c>
      <c r="AF92" s="25"/>
      <c r="AG92">
        <f t="shared" si="5"/>
        <v>1489.9676353008456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-232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10.43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242.61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597.94847323297097</v>
      </c>
      <c r="P93" s="37">
        <v>29.299999999999997</v>
      </c>
      <c r="Q93" s="37">
        <v>18.559999999999995</v>
      </c>
      <c r="R93" s="39">
        <v>0</v>
      </c>
      <c r="S93" s="39">
        <v>0</v>
      </c>
      <c r="T93" s="38">
        <f>SUMPRODUCT(LTA!J93:AN93,LTA!J$101:AN$101,LTA!J$103:AN$103)</f>
        <v>113.33</v>
      </c>
      <c r="U93" s="38">
        <f>SUMPRODUCT(LTA!J93:AN93,LTA!J$102:AN$102,LTA!J$103:AN$103)</f>
        <v>112.72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307.51</v>
      </c>
      <c r="Z93" s="35">
        <f>IEX!N93</f>
        <v>0</v>
      </c>
      <c r="AA93" s="76">
        <f>STOA!H93</f>
        <v>259.63</v>
      </c>
      <c r="AB93" s="76">
        <f>-STOA!N93</f>
        <v>-86.22</v>
      </c>
      <c r="AC93">
        <f t="shared" si="3"/>
        <v>15.708067366022116</v>
      </c>
      <c r="AD93">
        <f t="shared" si="4"/>
        <v>1389.3230142199825</v>
      </c>
      <c r="AE93">
        <f>'IDT-1'!B93</f>
        <v>43.386000000000003</v>
      </c>
      <c r="AF93" s="25"/>
      <c r="AG93">
        <f t="shared" si="5"/>
        <v>1432.7090142199825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-217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10.43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242.61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597.94847323297097</v>
      </c>
      <c r="P94" s="37">
        <v>28.740000000000002</v>
      </c>
      <c r="Q94" s="37">
        <v>18.559999999999995</v>
      </c>
      <c r="R94" s="39">
        <v>0</v>
      </c>
      <c r="S94" s="39">
        <v>0</v>
      </c>
      <c r="T94" s="38">
        <f>SUMPRODUCT(LTA!J94:AN94,LTA!J$101:AN$101,LTA!J$103:AN$103)</f>
        <v>113.33</v>
      </c>
      <c r="U94" s="38">
        <f>SUMPRODUCT(LTA!J94:AN94,LTA!J$102:AN$102,LTA!J$103:AN$103)</f>
        <v>112.72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235.67</v>
      </c>
      <c r="Z94" s="35">
        <f>IEX!N94</f>
        <v>0</v>
      </c>
      <c r="AA94" s="76">
        <f>STOA!H94</f>
        <v>259.23</v>
      </c>
      <c r="AB94" s="76">
        <f>-STOA!N94</f>
        <v>-86.22</v>
      </c>
      <c r="AC94">
        <f t="shared" si="3"/>
        <v>14.715716178761486</v>
      </c>
      <c r="AD94">
        <f t="shared" si="4"/>
        <v>1371.5153654072433</v>
      </c>
      <c r="AE94">
        <f>'IDT-1'!B94</f>
        <v>0</v>
      </c>
      <c r="AF94" s="25"/>
      <c r="AG94">
        <f t="shared" si="5"/>
        <v>1371.5153654072433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-163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10.43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242.61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597.73326523297101</v>
      </c>
      <c r="P95" s="37">
        <v>28.74</v>
      </c>
      <c r="Q95" s="37">
        <v>26.014392097264437</v>
      </c>
      <c r="R95" s="39">
        <v>0</v>
      </c>
      <c r="S95" s="39">
        <v>0</v>
      </c>
      <c r="T95" s="38">
        <f>SUMPRODUCT(LTA!J95:AN95,LTA!J$101:AN$101,LTA!J$103:AN$103)</f>
        <v>112.99</v>
      </c>
      <c r="U95" s="38">
        <f>SUMPRODUCT(LTA!J95:AN95,LTA!J$102:AN$102,LTA!J$103:AN$103)</f>
        <v>112.72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167.65</v>
      </c>
      <c r="Z95" s="35">
        <f>IEX!N95</f>
        <v>0</v>
      </c>
      <c r="AA95" s="76">
        <f>STOA!H95</f>
        <v>259.03000000000003</v>
      </c>
      <c r="AB95" s="76">
        <f>-STOA!N95</f>
        <v>-86.22</v>
      </c>
      <c r="AC95">
        <f t="shared" si="3"/>
        <v>14.017296902807228</v>
      </c>
      <c r="AD95">
        <f t="shared" si="4"/>
        <v>1338.8929687804623</v>
      </c>
      <c r="AE95">
        <f>'IDT-1'!B95</f>
        <v>0</v>
      </c>
      <c r="AF95" s="25"/>
      <c r="AG95">
        <f t="shared" si="5"/>
        <v>1338.8929687804623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-135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10.43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242.61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597.73326523297101</v>
      </c>
      <c r="P96" s="37">
        <v>28.74</v>
      </c>
      <c r="Q96" s="37">
        <v>26.014392097264437</v>
      </c>
      <c r="R96" s="39">
        <v>0</v>
      </c>
      <c r="S96" s="39">
        <v>0</v>
      </c>
      <c r="T96" s="38">
        <f>SUMPRODUCT(LTA!J96:AN96,LTA!J$101:AN$101,LTA!J$103:AN$103)</f>
        <v>112.66</v>
      </c>
      <c r="U96" s="38">
        <f>SUMPRODUCT(LTA!J96:AN96,LTA!J$102:AN$102,LTA!J$103:AN$103)</f>
        <v>112.72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105.38</v>
      </c>
      <c r="Z96" s="35">
        <f>IEX!N96</f>
        <v>0</v>
      </c>
      <c r="AA96" s="76">
        <f>STOA!H96</f>
        <v>258.23</v>
      </c>
      <c r="AB96" s="76">
        <f>-STOA!N96</f>
        <v>-86.22</v>
      </c>
      <c r="AC96">
        <f t="shared" si="3"/>
        <v>13.530638221089832</v>
      </c>
      <c r="AD96">
        <f t="shared" si="4"/>
        <v>1274.9796274621795</v>
      </c>
      <c r="AE96">
        <f>'IDT-1'!B96</f>
        <v>0</v>
      </c>
      <c r="AF96" s="25"/>
      <c r="AG96">
        <f t="shared" si="5"/>
        <v>1274.9796274621795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-136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10.43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242.61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597.73326523297101</v>
      </c>
      <c r="P97" s="37">
        <v>28.74</v>
      </c>
      <c r="Q97" s="37">
        <v>26.014392097264437</v>
      </c>
      <c r="R97" s="39">
        <v>0</v>
      </c>
      <c r="S97" s="39">
        <v>0</v>
      </c>
      <c r="T97" s="38">
        <f>SUMPRODUCT(LTA!J97:AN97,LTA!J$101:AN$101,LTA!J$103:AN$103)</f>
        <v>112.33</v>
      </c>
      <c r="U97" s="38">
        <f>SUMPRODUCT(LTA!J97:AN97,LTA!J$102:AN$102,LTA!J$103:AN$103)</f>
        <v>112.72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43.11</v>
      </c>
      <c r="Z97" s="35">
        <f>IEX!N97</f>
        <v>0</v>
      </c>
      <c r="AA97" s="76">
        <f>STOA!H97</f>
        <v>257.83</v>
      </c>
      <c r="AB97" s="76">
        <f>-STOA!N97</f>
        <v>-86.22</v>
      </c>
      <c r="AC97">
        <f t="shared" si="3"/>
        <v>12.677617580090033</v>
      </c>
      <c r="AD97">
        <f t="shared" si="4"/>
        <v>1258.8326481031791</v>
      </c>
      <c r="AE97">
        <f>'IDT-1'!B97</f>
        <v>0</v>
      </c>
      <c r="AF97" s="25"/>
      <c r="AG97">
        <f t="shared" si="5"/>
        <v>1258.8326481031791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-90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10.43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242.61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584.43880912281611</v>
      </c>
      <c r="P98" s="37">
        <v>28.74</v>
      </c>
      <c r="Q98" s="37">
        <v>26.014392097264437</v>
      </c>
      <c r="R98" s="39">
        <v>0</v>
      </c>
      <c r="S98" s="39">
        <v>0</v>
      </c>
      <c r="T98" s="38">
        <f>SUMPRODUCT(LTA!J98:AN98,LTA!J$101:AN$101,LTA!J$103:AN$103)</f>
        <v>111.66</v>
      </c>
      <c r="U98" s="38">
        <f>SUMPRODUCT(LTA!J98:AN98,LTA!J$102:AN$102,LTA!J$103:AN$103)</f>
        <v>112.72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257.23</v>
      </c>
      <c r="AB98" s="76">
        <f>-STOA!N98</f>
        <v>-86.22</v>
      </c>
      <c r="AC98">
        <f t="shared" si="3"/>
        <v>12.219895504148219</v>
      </c>
      <c r="AD98">
        <f t="shared" si="4"/>
        <v>1202.615914068966</v>
      </c>
      <c r="AE98">
        <f>'IDT-1'!B98</f>
        <v>0</v>
      </c>
      <c r="AF98" s="25"/>
      <c r="AG98">
        <f t="shared" si="5"/>
        <v>1202.615914068966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-89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0.23727206999999978</v>
      </c>
      <c r="E99">
        <f t="shared" si="6"/>
        <v>0.37732731575607203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5.0275000000000043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18.221055430550408</v>
      </c>
      <c r="P99" s="37">
        <f t="shared" si="6"/>
        <v>1.0464936368606781</v>
      </c>
      <c r="Q99" s="37">
        <f t="shared" si="6"/>
        <v>0.69540233374496707</v>
      </c>
      <c r="R99" s="39">
        <f t="shared" si="6"/>
        <v>0.42007130287474265</v>
      </c>
      <c r="S99" s="39">
        <f t="shared" si="6"/>
        <v>0</v>
      </c>
      <c r="T99" s="38">
        <f t="shared" si="6"/>
        <v>4.2155025000000004</v>
      </c>
      <c r="U99" s="38">
        <f t="shared" si="6"/>
        <v>2.1177199999999976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3.4656124999999993</v>
      </c>
      <c r="Z99" s="35">
        <f t="shared" si="6"/>
        <v>-1.298</v>
      </c>
      <c r="AA99" s="76">
        <f t="shared" si="6"/>
        <v>6.0886675000000006</v>
      </c>
      <c r="AB99" s="76">
        <f t="shared" si="6"/>
        <v>-0.51732</v>
      </c>
      <c r="AC99">
        <f t="shared" si="6"/>
        <v>0.37541831322615898</v>
      </c>
      <c r="AD99">
        <f t="shared" si="6"/>
        <v>36.944668776560725</v>
      </c>
      <c r="AE99">
        <f t="shared" si="6"/>
        <v>8.8367750000000009E-2</v>
      </c>
      <c r="AG99">
        <f t="shared" si="6"/>
        <v>37.033036526560728</v>
      </c>
      <c r="AI99">
        <f t="shared" si="6"/>
        <v>0</v>
      </c>
      <c r="AJ99">
        <f t="shared" si="6"/>
        <v>0</v>
      </c>
      <c r="AK99">
        <f t="shared" si="6"/>
        <v>0.34147499999999997</v>
      </c>
      <c r="AL99">
        <f t="shared" si="6"/>
        <v>-3.5687500000000001</v>
      </c>
      <c r="AM99">
        <f t="shared" si="6"/>
        <v>0</v>
      </c>
      <c r="AN99">
        <f t="shared" si="6"/>
        <v>0</v>
      </c>
      <c r="AO99">
        <f t="shared" si="6"/>
        <v>0.4500575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45670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6.1124599999999996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581.86728367174726</v>
      </c>
      <c r="P3" s="37">
        <v>17.239999999999998</v>
      </c>
      <c r="Q3" s="37">
        <v>15.042539682539681</v>
      </c>
      <c r="R3" s="39">
        <v>0</v>
      </c>
      <c r="S3" s="39">
        <v>0</v>
      </c>
      <c r="T3" s="38">
        <f>SUMPRODUCT(LTA!J3:AN3,LTA!J$101:AN$101,LTA!J$104:AN$104)</f>
        <v>71.67</v>
      </c>
      <c r="U3" s="38">
        <f>SUMPRODUCT(LTA!J3:AN3,LTA!J$102:AN$102,LTA!J$104:AN$104)</f>
        <v>79.36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-260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8.3650622697231007</v>
      </c>
      <c r="AD3">
        <f>SUM(B3:AB3,AI3:AV3)-AC3</f>
        <v>481.79903616205263</v>
      </c>
      <c r="AE3">
        <f>'IDT-1'!C3</f>
        <v>0</v>
      </c>
      <c r="AF3" s="25"/>
      <c r="AG3">
        <f>SUM(AD3:AF3)</f>
        <v>481.79903616205263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579.09728367174716</v>
      </c>
      <c r="P4" s="37">
        <v>17.239999999999998</v>
      </c>
      <c r="Q4" s="37">
        <v>15.042539682539681</v>
      </c>
      <c r="R4" s="39">
        <v>0</v>
      </c>
      <c r="S4" s="39">
        <v>0</v>
      </c>
      <c r="T4" s="38">
        <f>SUMPRODUCT(LTA!J4:AN4,LTA!J$101:AN$101,LTA!J$104:AN$104)</f>
        <v>71.33</v>
      </c>
      <c r="U4" s="38">
        <f>SUMPRODUCT(LTA!J4:AN4,LTA!J$102:AN$102,LTA!J$104:AN$104)</f>
        <v>79.36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-285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8.5766438182012301</v>
      </c>
      <c r="AD4">
        <f t="shared" ref="AD4:AD67" si="1">SUM(B4:AB4,AI4:AV4)-AC4</f>
        <v>448.47745461357454</v>
      </c>
      <c r="AE4">
        <f>'IDT-1'!C4</f>
        <v>0</v>
      </c>
      <c r="AF4" s="25"/>
      <c r="AG4">
        <f t="shared" ref="AG4:AG67" si="2">SUM(AD4:AF4)</f>
        <v>448.47745461357454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-35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579.09728367174716</v>
      </c>
      <c r="P5" s="37">
        <v>17.239999999999998</v>
      </c>
      <c r="Q5" s="37">
        <v>15.042539682539681</v>
      </c>
      <c r="R5" s="39">
        <v>0</v>
      </c>
      <c r="S5" s="39">
        <v>0</v>
      </c>
      <c r="T5" s="38">
        <f>SUMPRODUCT(LTA!J5:AN5,LTA!J$101:AN$101,LTA!J$104:AN$104)</f>
        <v>66.67</v>
      </c>
      <c r="U5" s="38">
        <f>SUMPRODUCT(LTA!J5:AN5,LTA!J$102:AN$102,LTA!J$104:AN$104)</f>
        <v>79.02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-305</v>
      </c>
      <c r="AA5" s="76">
        <f>STOA!I5</f>
        <v>0</v>
      </c>
      <c r="AB5" s="76">
        <f>-STOA!O5</f>
        <v>0</v>
      </c>
      <c r="AC5">
        <f t="shared" si="0"/>
        <v>8.5926730461794616</v>
      </c>
      <c r="AD5">
        <f t="shared" si="1"/>
        <v>436.46142538559616</v>
      </c>
      <c r="AE5">
        <f>'IDT-1'!C5</f>
        <v>0</v>
      </c>
      <c r="AF5" s="25"/>
      <c r="AG5">
        <f t="shared" si="2"/>
        <v>436.46142538559616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-22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579.09728367174716</v>
      </c>
      <c r="P6" s="37">
        <v>17.239999999999998</v>
      </c>
      <c r="Q6" s="37">
        <v>15.042539682539681</v>
      </c>
      <c r="R6" s="39">
        <v>0</v>
      </c>
      <c r="S6" s="39">
        <v>0</v>
      </c>
      <c r="T6" s="38">
        <f>SUMPRODUCT(LTA!J6:AN6,LTA!J$101:AN$101,LTA!J$104:AN$104)</f>
        <v>66.67</v>
      </c>
      <c r="U6" s="38">
        <f>SUMPRODUCT(LTA!J6:AN6,LTA!J$102:AN$102,LTA!J$104:AN$104)</f>
        <v>78.52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-319.99</v>
      </c>
      <c r="AA6" s="76">
        <f>STOA!I6</f>
        <v>0</v>
      </c>
      <c r="AB6" s="76">
        <f>-STOA!O6</f>
        <v>0</v>
      </c>
      <c r="AC6">
        <f t="shared" si="0"/>
        <v>8.7066142072357007</v>
      </c>
      <c r="AD6">
        <f t="shared" si="1"/>
        <v>420.85748422453992</v>
      </c>
      <c r="AE6">
        <f>'IDT-1'!C6</f>
        <v>0</v>
      </c>
      <c r="AF6" s="25"/>
      <c r="AG6">
        <f t="shared" si="2"/>
        <v>420.85748422453992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-22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579.09728367174716</v>
      </c>
      <c r="P7" s="37">
        <v>17.239999999999998</v>
      </c>
      <c r="Q7" s="37">
        <v>15.042539682539681</v>
      </c>
      <c r="R7" s="39">
        <v>0</v>
      </c>
      <c r="S7" s="39">
        <v>0</v>
      </c>
      <c r="T7" s="38">
        <f>SUMPRODUCT(LTA!J7:AN7,LTA!J$101:AN$101,LTA!J$104:AN$104)</f>
        <v>66.67</v>
      </c>
      <c r="U7" s="38">
        <f>SUMPRODUCT(LTA!J7:AN7,LTA!J$102:AN$102,LTA!J$104:AN$104)</f>
        <v>80.19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-325</v>
      </c>
      <c r="AA7" s="76">
        <f>STOA!I7</f>
        <v>0</v>
      </c>
      <c r="AB7" s="76">
        <f>-STOA!O7</f>
        <v>0</v>
      </c>
      <c r="AC7">
        <f t="shared" si="0"/>
        <v>8.9162517774836338</v>
      </c>
      <c r="AD7">
        <f t="shared" si="1"/>
        <v>397.30784665429206</v>
      </c>
      <c r="AE7">
        <f>'IDT-1'!C7</f>
        <v>0</v>
      </c>
      <c r="AF7" s="25"/>
      <c r="AG7">
        <f t="shared" si="2"/>
        <v>397.30784665429206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-42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5.41256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579.09728367174716</v>
      </c>
      <c r="P8" s="37">
        <v>17.239999999999998</v>
      </c>
      <c r="Q8" s="37">
        <v>15.042539682539681</v>
      </c>
      <c r="R8" s="39">
        <v>0</v>
      </c>
      <c r="S8" s="39">
        <v>0</v>
      </c>
      <c r="T8" s="38">
        <f>SUMPRODUCT(LTA!J8:AN8,LTA!J$101:AN$101,LTA!J$104:AN$104)</f>
        <v>67.33</v>
      </c>
      <c r="U8" s="38">
        <f>SUMPRODUCT(LTA!J8:AN8,LTA!J$102:AN$102,LTA!J$104:AN$104)</f>
        <v>80.02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-345</v>
      </c>
      <c r="AA8" s="76">
        <f>STOA!I8</f>
        <v>0</v>
      </c>
      <c r="AB8" s="76">
        <f>-STOA!O8</f>
        <v>0</v>
      </c>
      <c r="AC8">
        <f t="shared" si="0"/>
        <v>9.0482569682879053</v>
      </c>
      <c r="AD8">
        <f t="shared" si="1"/>
        <v>379.96594146348775</v>
      </c>
      <c r="AE8">
        <f>'IDT-1'!C8</f>
        <v>0</v>
      </c>
      <c r="AF8" s="25"/>
      <c r="AG8">
        <f t="shared" si="2"/>
        <v>379.96594146348775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-39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5.41256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549.94728367174719</v>
      </c>
      <c r="P9" s="37">
        <v>17.239999999999998</v>
      </c>
      <c r="Q9" s="37">
        <v>15.042539682539681</v>
      </c>
      <c r="R9" s="39">
        <v>0</v>
      </c>
      <c r="S9" s="39">
        <v>0</v>
      </c>
      <c r="T9" s="38">
        <f>SUMPRODUCT(LTA!J9:AN9,LTA!J$101:AN$101,LTA!J$104:AN$104)</f>
        <v>60</v>
      </c>
      <c r="U9" s="38">
        <f>SUMPRODUCT(LTA!J9:AN9,LTA!J$102:AN$102,LTA!J$104:AN$104)</f>
        <v>79.86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-355</v>
      </c>
      <c r="AA9" s="76">
        <f>STOA!I9</f>
        <v>0</v>
      </c>
      <c r="AB9" s="76">
        <f>-STOA!O9</f>
        <v>0</v>
      </c>
      <c r="AC9">
        <f t="shared" si="0"/>
        <v>8.6130999209184242</v>
      </c>
      <c r="AD9">
        <f t="shared" si="1"/>
        <v>362.76109851085721</v>
      </c>
      <c r="AE9">
        <f>'IDT-1'!C9</f>
        <v>0</v>
      </c>
      <c r="AF9" s="25"/>
      <c r="AG9">
        <f t="shared" si="2"/>
        <v>362.76109851085721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5.1326000000000001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549.94728367174719</v>
      </c>
      <c r="P10" s="37">
        <v>17.239999999999998</v>
      </c>
      <c r="Q10" s="37">
        <v>15.042539682539681</v>
      </c>
      <c r="R10" s="39">
        <v>0</v>
      </c>
      <c r="S10" s="39">
        <v>0</v>
      </c>
      <c r="T10" s="38">
        <f>SUMPRODUCT(LTA!J10:AN10,LTA!J$101:AN$101,LTA!J$104:AN$104)</f>
        <v>60.67</v>
      </c>
      <c r="U10" s="38">
        <f>SUMPRODUCT(LTA!J10:AN10,LTA!J$102:AN$102,LTA!J$104:AN$104)</f>
        <v>79.69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-370</v>
      </c>
      <c r="AA10" s="76">
        <f>STOA!I10</f>
        <v>0</v>
      </c>
      <c r="AB10" s="76">
        <f>-STOA!O10</f>
        <v>0</v>
      </c>
      <c r="AC10">
        <f t="shared" si="0"/>
        <v>8.732736007157488</v>
      </c>
      <c r="AD10">
        <f t="shared" si="1"/>
        <v>347.86150242461821</v>
      </c>
      <c r="AE10">
        <f>'IDT-1'!C10</f>
        <v>0</v>
      </c>
      <c r="AF10" s="25"/>
      <c r="AG10">
        <f t="shared" si="2"/>
        <v>347.86150242461821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5.1326000000000001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548.54520367174723</v>
      </c>
      <c r="P11" s="37">
        <v>17.239999999999998</v>
      </c>
      <c r="Q11" s="37">
        <v>15.042539682539681</v>
      </c>
      <c r="R11" s="39">
        <v>0</v>
      </c>
      <c r="S11" s="39">
        <v>0</v>
      </c>
      <c r="T11" s="38">
        <f>SUMPRODUCT(LTA!J11:AN11,LTA!J$101:AN$101,LTA!J$104:AN$104)</f>
        <v>51.67</v>
      </c>
      <c r="U11" s="38">
        <f>SUMPRODUCT(LTA!J11:AN11,LTA!J$102:AN$102,LTA!J$104:AN$104)</f>
        <v>76.03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-375</v>
      </c>
      <c r="AA11" s="76">
        <f>STOA!I11</f>
        <v>0</v>
      </c>
      <c r="AB11" s="76">
        <f>-STOA!O11</f>
        <v>0</v>
      </c>
      <c r="AC11">
        <f t="shared" si="0"/>
        <v>8.5819511738756908</v>
      </c>
      <c r="AD11">
        <f t="shared" si="1"/>
        <v>338.72020496703107</v>
      </c>
      <c r="AE11">
        <f>'IDT-1'!C11</f>
        <v>0</v>
      </c>
      <c r="AF11" s="25"/>
      <c r="AG11">
        <f t="shared" si="2"/>
        <v>338.72020496703107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4.6659999999999995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548.54520367174723</v>
      </c>
      <c r="P12" s="37">
        <v>17.239999999999998</v>
      </c>
      <c r="Q12" s="37">
        <v>15.042539682539681</v>
      </c>
      <c r="R12" s="39">
        <v>0</v>
      </c>
      <c r="S12" s="39">
        <v>0</v>
      </c>
      <c r="T12" s="38">
        <f>SUMPRODUCT(LTA!J12:AN12,LTA!J$101:AN$101,LTA!J$104:AN$104)</f>
        <v>51.67</v>
      </c>
      <c r="U12" s="38">
        <f>SUMPRODUCT(LTA!J12:AN12,LTA!J$102:AN$102,LTA!J$104:AN$104)</f>
        <v>76.19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-385</v>
      </c>
      <c r="AA12" s="76">
        <f>STOA!I12</f>
        <v>0</v>
      </c>
      <c r="AB12" s="76">
        <f>-STOA!O12</f>
        <v>0</v>
      </c>
      <c r="AC12">
        <f t="shared" si="0"/>
        <v>8.6581728767017339</v>
      </c>
      <c r="AD12">
        <f t="shared" si="1"/>
        <v>328.33738326420502</v>
      </c>
      <c r="AE12">
        <f>'IDT-1'!C12</f>
        <v>0</v>
      </c>
      <c r="AF12" s="25"/>
      <c r="AG12">
        <f t="shared" si="2"/>
        <v>328.33738326420502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4.6659999999999995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548.54520367174723</v>
      </c>
      <c r="P13" s="37">
        <v>17.239999999999998</v>
      </c>
      <c r="Q13" s="37">
        <v>15.042539682539681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71.69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-390</v>
      </c>
      <c r="AA13" s="76">
        <f>STOA!I13</f>
        <v>0</v>
      </c>
      <c r="AB13" s="76">
        <f>-STOA!O13</f>
        <v>0</v>
      </c>
      <c r="AC13">
        <f t="shared" si="0"/>
        <v>8.6363274681147555</v>
      </c>
      <c r="AD13">
        <f t="shared" si="1"/>
        <v>315.51922867279205</v>
      </c>
      <c r="AE13">
        <f>'IDT-1'!C13</f>
        <v>0</v>
      </c>
      <c r="AF13" s="25"/>
      <c r="AG13">
        <f t="shared" si="2"/>
        <v>315.51922867279205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4.6659999999999995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548.54520367174723</v>
      </c>
      <c r="P14" s="37">
        <v>17.239999999999998</v>
      </c>
      <c r="Q14" s="37">
        <v>15.042539682539681</v>
      </c>
      <c r="R14" s="39">
        <v>0</v>
      </c>
      <c r="S14" s="39">
        <v>0</v>
      </c>
      <c r="T14" s="38">
        <f>SUMPRODUCT(LTA!J14:AN14,LTA!J$101:AN$101,LTA!J$104:AN$104)</f>
        <v>48.33</v>
      </c>
      <c r="U14" s="38">
        <f>SUMPRODUCT(LTA!J14:AN14,LTA!J$102:AN$102,LTA!J$104:AN$104)</f>
        <v>72.02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-395</v>
      </c>
      <c r="AA14" s="76">
        <f>STOA!I14</f>
        <v>0</v>
      </c>
      <c r="AB14" s="76">
        <f>-STOA!O14</f>
        <v>0</v>
      </c>
      <c r="AC14">
        <f t="shared" si="0"/>
        <v>8.678208059527778</v>
      </c>
      <c r="AD14">
        <f t="shared" si="1"/>
        <v>310.80734808137908</v>
      </c>
      <c r="AE14">
        <f>'IDT-1'!C14</f>
        <v>0</v>
      </c>
      <c r="AF14" s="25"/>
      <c r="AG14">
        <f t="shared" si="2"/>
        <v>310.80734808137908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4.6659999999999995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548.54520367174723</v>
      </c>
      <c r="P15" s="37">
        <v>17.239999999999998</v>
      </c>
      <c r="Q15" s="37">
        <v>15.042539682539681</v>
      </c>
      <c r="R15" s="39">
        <v>0</v>
      </c>
      <c r="S15" s="39">
        <v>0</v>
      </c>
      <c r="T15" s="38">
        <f>SUMPRODUCT(LTA!J15:AN15,LTA!J$101:AN$101,LTA!J$104:AN$104)</f>
        <v>41.67</v>
      </c>
      <c r="U15" s="38">
        <f>SUMPRODUCT(LTA!J15:AN15,LTA!J$102:AN$102,LTA!J$104:AN$104)</f>
        <v>72.36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-399.99</v>
      </c>
      <c r="AA15" s="76">
        <f>STOA!I15</f>
        <v>0</v>
      </c>
      <c r="AB15" s="76">
        <f>-STOA!O15</f>
        <v>0</v>
      </c>
      <c r="AC15">
        <f t="shared" si="0"/>
        <v>8.668140037757972</v>
      </c>
      <c r="AD15">
        <f t="shared" si="1"/>
        <v>299.50741610314884</v>
      </c>
      <c r="AE15">
        <f>'IDT-1'!C15</f>
        <v>0</v>
      </c>
      <c r="AF15" s="25"/>
      <c r="AG15">
        <f t="shared" si="2"/>
        <v>299.50741610314884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4.1993999999999998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548.54520367174723</v>
      </c>
      <c r="P16" s="37">
        <v>17.239999999999998</v>
      </c>
      <c r="Q16" s="37">
        <v>15.042539682539681</v>
      </c>
      <c r="R16" s="39">
        <v>0</v>
      </c>
      <c r="S16" s="39">
        <v>0</v>
      </c>
      <c r="T16" s="38">
        <f>SUMPRODUCT(LTA!J16:AN16,LTA!J$101:AN$101,LTA!J$104:AN$104)</f>
        <v>41.67</v>
      </c>
      <c r="U16" s="38">
        <f>SUMPRODUCT(LTA!J16:AN16,LTA!J$102:AN$102,LTA!J$104:AN$104)</f>
        <v>72.36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-400</v>
      </c>
      <c r="AA16" s="76">
        <f>STOA!I16</f>
        <v>0</v>
      </c>
      <c r="AB16" s="76">
        <f>-STOA!O16</f>
        <v>0</v>
      </c>
      <c r="AC16">
        <f t="shared" si="0"/>
        <v>8.6645791709407991</v>
      </c>
      <c r="AD16">
        <f t="shared" si="1"/>
        <v>299.03437696996605</v>
      </c>
      <c r="AE16">
        <f>'IDT-1'!C16</f>
        <v>0</v>
      </c>
      <c r="AF16" s="25"/>
      <c r="AG16">
        <f t="shared" si="2"/>
        <v>299.03437696996605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4.1993999999999998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548.54520367174723</v>
      </c>
      <c r="P17" s="37">
        <v>17.239999999999998</v>
      </c>
      <c r="Q17" s="37">
        <v>15.042539682539681</v>
      </c>
      <c r="R17" s="39">
        <v>0</v>
      </c>
      <c r="S17" s="39">
        <v>0</v>
      </c>
      <c r="T17" s="38">
        <f>SUMPRODUCT(LTA!J17:AN17,LTA!J$101:AN$101,LTA!J$104:AN$104)</f>
        <v>51.67</v>
      </c>
      <c r="U17" s="38">
        <f>SUMPRODUCT(LTA!J17:AN17,LTA!J$102:AN$102,LTA!J$104:AN$104)</f>
        <v>76.02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-400</v>
      </c>
      <c r="AA17" s="76">
        <f>STOA!I17</f>
        <v>0</v>
      </c>
      <c r="AB17" s="76">
        <f>-STOA!O17</f>
        <v>0</v>
      </c>
      <c r="AC17">
        <f t="shared" si="0"/>
        <v>8.8308751709407982</v>
      </c>
      <c r="AD17">
        <f t="shared" si="1"/>
        <v>320.18808096996605</v>
      </c>
      <c r="AE17">
        <f>'IDT-1'!C17</f>
        <v>0</v>
      </c>
      <c r="AF17" s="25"/>
      <c r="AG17">
        <f t="shared" si="2"/>
        <v>320.18808096996605</v>
      </c>
      <c r="AI17" s="35">
        <f>PXIL!I17</f>
        <v>0</v>
      </c>
      <c r="AJ17" s="35">
        <f>PXIL!O17</f>
        <v>0</v>
      </c>
      <c r="AK17" s="35">
        <f>RTM_IEX!I17</f>
        <v>7.66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4.1993999999999998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548.54520367174723</v>
      </c>
      <c r="P18" s="37">
        <v>17.239999999999998</v>
      </c>
      <c r="Q18" s="37">
        <v>15.042539682539681</v>
      </c>
      <c r="R18" s="39">
        <v>0</v>
      </c>
      <c r="S18" s="39">
        <v>0</v>
      </c>
      <c r="T18" s="38">
        <f>SUMPRODUCT(LTA!J18:AN18,LTA!J$101:AN$101,LTA!J$104:AN$104)</f>
        <v>51.33</v>
      </c>
      <c r="U18" s="38">
        <f>SUMPRODUCT(LTA!J18:AN18,LTA!J$102:AN$102,LTA!J$104:AN$104)</f>
        <v>76.19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-405</v>
      </c>
      <c r="AA18" s="76">
        <f>STOA!I18</f>
        <v>0</v>
      </c>
      <c r="AB18" s="76">
        <f>-STOA!O18</f>
        <v>0</v>
      </c>
      <c r="AC18">
        <f t="shared" si="0"/>
        <v>8.8913197623538203</v>
      </c>
      <c r="AD18">
        <f t="shared" si="1"/>
        <v>317.83763637855304</v>
      </c>
      <c r="AE18">
        <f>'IDT-1'!C18</f>
        <v>0</v>
      </c>
      <c r="AF18" s="25"/>
      <c r="AG18">
        <f t="shared" si="2"/>
        <v>317.83763637855304</v>
      </c>
      <c r="AI18" s="35">
        <f>PXIL!I18</f>
        <v>0</v>
      </c>
      <c r="AJ18" s="35">
        <f>PXIL!O18</f>
        <v>0</v>
      </c>
      <c r="AK18" s="35">
        <f>RTM_IEX!I18</f>
        <v>10.54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4.1993999999999998</v>
      </c>
      <c r="E19">
        <f>GT_NG!Q19</f>
        <v>8.6418127866199086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558.12520367174727</v>
      </c>
      <c r="P19" s="37">
        <v>17.239999999999998</v>
      </c>
      <c r="Q19" s="37">
        <v>15.042539682539681</v>
      </c>
      <c r="R19" s="39">
        <v>0</v>
      </c>
      <c r="S19" s="39">
        <v>0</v>
      </c>
      <c r="T19" s="38">
        <f>SUMPRODUCT(LTA!J19:AN19,LTA!J$101:AN$101,LTA!J$104:AN$104)</f>
        <v>61.67</v>
      </c>
      <c r="U19" s="38">
        <f>SUMPRODUCT(LTA!J19:AN19,LTA!J$102:AN$102,LTA!J$104:AN$104)</f>
        <v>76.36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-415</v>
      </c>
      <c r="AA19" s="76">
        <f>STOA!I19</f>
        <v>0</v>
      </c>
      <c r="AB19" s="76">
        <f>-STOA!O19</f>
        <v>0</v>
      </c>
      <c r="AC19">
        <f t="shared" si="0"/>
        <v>9.0444229451798641</v>
      </c>
      <c r="AD19">
        <f t="shared" si="1"/>
        <v>317.23453319572701</v>
      </c>
      <c r="AE19">
        <f>'IDT-1'!C19</f>
        <v>0</v>
      </c>
      <c r="AF19" s="25"/>
      <c r="AG19">
        <f t="shared" si="2"/>
        <v>317.23453319572701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4.5493499999999996</v>
      </c>
      <c r="E20">
        <f>GT_NG!Q20</f>
        <v>8.6418127866199086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558.12520367174727</v>
      </c>
      <c r="P20" s="37">
        <v>17.239999999999998</v>
      </c>
      <c r="Q20" s="37">
        <v>15.042539682539681</v>
      </c>
      <c r="R20" s="39">
        <v>0</v>
      </c>
      <c r="S20" s="39">
        <v>0</v>
      </c>
      <c r="T20" s="38">
        <f>SUMPRODUCT(LTA!J20:AN20,LTA!J$101:AN$101,LTA!J$104:AN$104)</f>
        <v>61.33</v>
      </c>
      <c r="U20" s="38">
        <f>SUMPRODUCT(LTA!J20:AN20,LTA!J$102:AN$102,LTA!J$104:AN$104)</f>
        <v>76.52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-409.99</v>
      </c>
      <c r="AA20" s="76">
        <f>STOA!I20</f>
        <v>0</v>
      </c>
      <c r="AB20" s="76">
        <f>-STOA!O20</f>
        <v>0</v>
      </c>
      <c r="AC20">
        <f t="shared" si="0"/>
        <v>9.0063633505840155</v>
      </c>
      <c r="AD20">
        <f t="shared" si="1"/>
        <v>322.45254279032281</v>
      </c>
      <c r="AE20">
        <f>'IDT-1'!C20</f>
        <v>0</v>
      </c>
      <c r="AF20" s="25"/>
      <c r="AG20">
        <f t="shared" si="2"/>
        <v>322.45254279032281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5.5991999999999997</v>
      </c>
      <c r="E21">
        <f>GT_NG!Q21</f>
        <v>8.6418127866199086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582.30280198220134</v>
      </c>
      <c r="P21" s="37">
        <v>17.239999999999998</v>
      </c>
      <c r="Q21" s="37">
        <v>15.042539682539681</v>
      </c>
      <c r="R21" s="39">
        <v>0</v>
      </c>
      <c r="S21" s="39">
        <v>0</v>
      </c>
      <c r="T21" s="38">
        <f>SUMPRODUCT(LTA!J21:AN21,LTA!J$101:AN$101,LTA!J$104:AN$104)</f>
        <v>61</v>
      </c>
      <c r="U21" s="38">
        <f>SUMPRODUCT(LTA!J21:AN21,LTA!J$102:AN$102,LTA!J$104:AN$104)</f>
        <v>76.86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-400</v>
      </c>
      <c r="AA21" s="76">
        <f>STOA!I21</f>
        <v>0</v>
      </c>
      <c r="AB21" s="76">
        <f>-STOA!O21</f>
        <v>0</v>
      </c>
      <c r="AC21">
        <f t="shared" si="0"/>
        <v>9.3133525165448443</v>
      </c>
      <c r="AD21">
        <f t="shared" si="1"/>
        <v>333.37300193481605</v>
      </c>
      <c r="AE21">
        <f>'IDT-1'!C21</f>
        <v>0</v>
      </c>
      <c r="AF21" s="25"/>
      <c r="AG21">
        <f t="shared" si="2"/>
        <v>333.37300193481605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-24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5.5991999999999997</v>
      </c>
      <c r="E22">
        <f>GT_NG!Q22</f>
        <v>8.6418127866199086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582.30280198220134</v>
      </c>
      <c r="P22" s="37">
        <v>17.239999999999998</v>
      </c>
      <c r="Q22" s="37">
        <v>15.042539682539681</v>
      </c>
      <c r="R22" s="39">
        <v>0</v>
      </c>
      <c r="S22" s="39">
        <v>0</v>
      </c>
      <c r="T22" s="38">
        <f>SUMPRODUCT(LTA!J22:AN22,LTA!J$101:AN$101,LTA!J$104:AN$104)</f>
        <v>60.67</v>
      </c>
      <c r="U22" s="38">
        <f>SUMPRODUCT(LTA!J22:AN22,LTA!J$102:AN$102,LTA!J$104:AN$104)</f>
        <v>77.02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-385</v>
      </c>
      <c r="AA22" s="76">
        <f>STOA!I22</f>
        <v>0</v>
      </c>
      <c r="AB22" s="76">
        <f>-STOA!O22</f>
        <v>0</v>
      </c>
      <c r="AC22">
        <f t="shared" si="0"/>
        <v>9.1941067423057792</v>
      </c>
      <c r="AD22">
        <f t="shared" si="1"/>
        <v>348.32224770905503</v>
      </c>
      <c r="AE22">
        <f>'IDT-1'!C22</f>
        <v>0</v>
      </c>
      <c r="AF22" s="25"/>
      <c r="AG22">
        <f t="shared" si="2"/>
        <v>348.32224770905503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-24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5.5991999999999997</v>
      </c>
      <c r="E23">
        <f>GT_NG!Q23</f>
        <v>8.6418127866199086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575.04402738803265</v>
      </c>
      <c r="P23" s="37">
        <v>17.239999999999998</v>
      </c>
      <c r="Q23" s="37">
        <v>15.042539682539681</v>
      </c>
      <c r="R23" s="39">
        <v>0</v>
      </c>
      <c r="S23" s="39">
        <v>0</v>
      </c>
      <c r="T23" s="38">
        <f>SUMPRODUCT(LTA!J23:AN23,LTA!J$101:AN$101,LTA!J$104:AN$104)</f>
        <v>60.67</v>
      </c>
      <c r="U23" s="38">
        <f>SUMPRODUCT(LTA!J23:AN23,LTA!J$102:AN$102,LTA!J$104:AN$104)</f>
        <v>77.19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-320</v>
      </c>
      <c r="AA23" s="76">
        <f>STOA!I23</f>
        <v>0</v>
      </c>
      <c r="AB23" s="76">
        <f>-STOA!O23</f>
        <v>-38.32</v>
      </c>
      <c r="AC23">
        <f t="shared" si="0"/>
        <v>8.9290743286913798</v>
      </c>
      <c r="AD23">
        <f t="shared" si="1"/>
        <v>368.17850552850069</v>
      </c>
      <c r="AE23">
        <f>'IDT-1'!C23</f>
        <v>0</v>
      </c>
      <c r="AF23" s="25"/>
      <c r="AG23">
        <f t="shared" si="2"/>
        <v>368.17850552850069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5.5991999999999997</v>
      </c>
      <c r="E24">
        <f>GT_NG!Q24</f>
        <v>8.6418127866199086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575.04402738803265</v>
      </c>
      <c r="P24" s="37">
        <v>17.239999999999998</v>
      </c>
      <c r="Q24" s="37">
        <v>15.042539682539681</v>
      </c>
      <c r="R24" s="39">
        <v>0</v>
      </c>
      <c r="S24" s="39">
        <v>0</v>
      </c>
      <c r="T24" s="38">
        <f>SUMPRODUCT(LTA!J24:AN24,LTA!J$101:AN$101,LTA!J$104:AN$104)</f>
        <v>60</v>
      </c>
      <c r="U24" s="38">
        <f>SUMPRODUCT(LTA!J24:AN24,LTA!J$102:AN$102,LTA!J$104:AN$104)</f>
        <v>77.36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-295</v>
      </c>
      <c r="AA24" s="76">
        <f>STOA!I24</f>
        <v>0</v>
      </c>
      <c r="AB24" s="76">
        <f>-STOA!O24</f>
        <v>-38.32</v>
      </c>
      <c r="AC24">
        <f t="shared" si="0"/>
        <v>8.7286413716262725</v>
      </c>
      <c r="AD24">
        <f t="shared" si="1"/>
        <v>392.87893848556593</v>
      </c>
      <c r="AE24">
        <f>'IDT-1'!C24</f>
        <v>0</v>
      </c>
      <c r="AF24" s="25"/>
      <c r="AG24">
        <f t="shared" si="2"/>
        <v>392.87893848556593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5.5991999999999997</v>
      </c>
      <c r="E25">
        <f>GT_NG!Q25</f>
        <v>8.6418127866199086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575.04402738803253</v>
      </c>
      <c r="P25" s="37">
        <v>17.239999999999998</v>
      </c>
      <c r="Q25" s="37">
        <v>15.042539682539681</v>
      </c>
      <c r="R25" s="39">
        <v>0</v>
      </c>
      <c r="S25" s="39">
        <v>0</v>
      </c>
      <c r="T25" s="38">
        <f>SUMPRODUCT(LTA!J25:AN25,LTA!J$101:AN$101,LTA!J$104:AN$104)</f>
        <v>66.67</v>
      </c>
      <c r="U25" s="38">
        <f>SUMPRODUCT(LTA!J25:AN25,LTA!J$102:AN$102,LTA!J$104:AN$104)</f>
        <v>76.02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-265</v>
      </c>
      <c r="AA25" s="76">
        <f>STOA!I25</f>
        <v>0</v>
      </c>
      <c r="AB25" s="76">
        <f>-STOA!O25</f>
        <v>-38.32</v>
      </c>
      <c r="AC25">
        <f t="shared" si="0"/>
        <v>8.502930550017723</v>
      </c>
      <c r="AD25">
        <f t="shared" si="1"/>
        <v>432.43464930717431</v>
      </c>
      <c r="AE25">
        <f>'IDT-1'!C25</f>
        <v>0</v>
      </c>
      <c r="AF25" s="25"/>
      <c r="AG25">
        <f t="shared" si="2"/>
        <v>432.43464930717431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5.5991999999999997</v>
      </c>
      <c r="E26">
        <f>GT_NG!Q26</f>
        <v>8.6418127866199086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574.54583793203574</v>
      </c>
      <c r="P26" s="37">
        <v>17.239999999999998</v>
      </c>
      <c r="Q26" s="37">
        <v>15.042539682539681</v>
      </c>
      <c r="R26" s="39">
        <v>0</v>
      </c>
      <c r="S26" s="39">
        <v>0</v>
      </c>
      <c r="T26" s="38">
        <f>SUMPRODUCT(LTA!J26:AN26,LTA!J$101:AN$101,LTA!J$104:AN$104)</f>
        <v>65.33</v>
      </c>
      <c r="U26" s="38">
        <f>SUMPRODUCT(LTA!J26:AN26,LTA!J$102:AN$102,LTA!J$104:AN$104)</f>
        <v>75.86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-230</v>
      </c>
      <c r="AA26" s="76">
        <f>STOA!I26</f>
        <v>0</v>
      </c>
      <c r="AB26" s="76">
        <f>-STOA!O26</f>
        <v>-38.32</v>
      </c>
      <c r="AC26">
        <f t="shared" si="0"/>
        <v>8.2121985323697988</v>
      </c>
      <c r="AD26">
        <f t="shared" si="1"/>
        <v>465.72719186882551</v>
      </c>
      <c r="AE26">
        <f>'IDT-1'!C26</f>
        <v>0</v>
      </c>
      <c r="AF26" s="25"/>
      <c r="AG26">
        <f t="shared" si="2"/>
        <v>465.72719186882551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5.5991999999999997</v>
      </c>
      <c r="E27">
        <f>GT_NG!Q27</f>
        <v>8.6418127866199086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600.72215154370099</v>
      </c>
      <c r="P27" s="37">
        <v>33.97</v>
      </c>
      <c r="Q27" s="37">
        <v>11.5</v>
      </c>
      <c r="R27" s="39">
        <v>0.2</v>
      </c>
      <c r="S27" s="39">
        <v>0</v>
      </c>
      <c r="T27" s="38">
        <f>SUMPRODUCT(LTA!J27:AN27,LTA!J$101:AN$101,LTA!J$104:AN$104)</f>
        <v>51.67</v>
      </c>
      <c r="U27" s="38">
        <f>SUMPRODUCT(LTA!J27:AN27,LTA!J$102:AN$102,LTA!J$104:AN$104)</f>
        <v>116.47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-266</v>
      </c>
      <c r="AA27" s="76">
        <f>STOA!I27</f>
        <v>0</v>
      </c>
      <c r="AB27" s="76">
        <f>-STOA!O27</f>
        <v>-38.32</v>
      </c>
      <c r="AC27">
        <f t="shared" si="0"/>
        <v>8.8567870615386468</v>
      </c>
      <c r="AD27">
        <f t="shared" si="1"/>
        <v>515.59637726878225</v>
      </c>
      <c r="AE27">
        <f>'IDT-1'!C27</f>
        <v>0</v>
      </c>
      <c r="AF27" s="25"/>
      <c r="AG27">
        <f t="shared" si="2"/>
        <v>515.59637726878225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5.5991999999999997</v>
      </c>
      <c r="E28">
        <f>GT_NG!Q28</f>
        <v>8.6418127866199086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627.92056233712776</v>
      </c>
      <c r="P28" s="37">
        <v>33.97</v>
      </c>
      <c r="Q28" s="37">
        <v>21.947460078685488</v>
      </c>
      <c r="R28" s="39">
        <v>0.57999999999999996</v>
      </c>
      <c r="S28" s="39">
        <v>0</v>
      </c>
      <c r="T28" s="38">
        <f>SUMPRODUCT(LTA!J28:AN28,LTA!J$101:AN$101,LTA!J$104:AN$104)</f>
        <v>50.67</v>
      </c>
      <c r="U28" s="38">
        <f>SUMPRODUCT(LTA!J28:AN28,LTA!J$102:AN$102,LTA!J$104:AN$104)</f>
        <v>116.47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-226</v>
      </c>
      <c r="AA28" s="76">
        <f>STOA!I28</f>
        <v>0</v>
      </c>
      <c r="AB28" s="76">
        <f>-STOA!O28</f>
        <v>-38.32</v>
      </c>
      <c r="AC28">
        <f t="shared" si="0"/>
        <v>8.8311361230369503</v>
      </c>
      <c r="AD28">
        <f t="shared" si="1"/>
        <v>592.64789907939621</v>
      </c>
      <c r="AE28">
        <f>'IDT-1'!C28</f>
        <v>0</v>
      </c>
      <c r="AF28" s="25"/>
      <c r="AG28">
        <f t="shared" si="2"/>
        <v>592.64789907939621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5.5991999999999997</v>
      </c>
      <c r="E29">
        <f>GT_NG!Q29</f>
        <v>8.6418127866199086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640.14709453915953</v>
      </c>
      <c r="P29" s="37">
        <v>33.97</v>
      </c>
      <c r="Q29" s="37">
        <v>21.947460078685488</v>
      </c>
      <c r="R29" s="39">
        <v>1.42</v>
      </c>
      <c r="S29" s="39">
        <v>0</v>
      </c>
      <c r="T29" s="38">
        <f>SUMPRODUCT(LTA!J29:AN29,LTA!J$101:AN$101,LTA!J$104:AN$104)</f>
        <v>50</v>
      </c>
      <c r="U29" s="38">
        <f>SUMPRODUCT(LTA!J29:AN29,LTA!J$102:AN$102,LTA!J$104:AN$104)</f>
        <v>116.47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-124</v>
      </c>
      <c r="AA29" s="76">
        <f>STOA!I29</f>
        <v>0</v>
      </c>
      <c r="AB29" s="76">
        <f>-STOA!O29</f>
        <v>-38.32</v>
      </c>
      <c r="AC29">
        <f t="shared" si="0"/>
        <v>8.4797339321043523</v>
      </c>
      <c r="AD29">
        <f t="shared" si="1"/>
        <v>662.39583347236044</v>
      </c>
      <c r="AE29">
        <f>'IDT-1'!C29</f>
        <v>0</v>
      </c>
      <c r="AF29" s="25"/>
      <c r="AG29">
        <f t="shared" si="2"/>
        <v>662.39583347236044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5.5991999999999997</v>
      </c>
      <c r="E30">
        <f>GT_NG!Q30</f>
        <v>8.6418127866199086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690.90854540800694</v>
      </c>
      <c r="P30" s="37">
        <v>33.97</v>
      </c>
      <c r="Q30" s="37">
        <v>21.947460078685488</v>
      </c>
      <c r="R30" s="39">
        <v>3.1273429541595918</v>
      </c>
      <c r="S30" s="39">
        <v>0</v>
      </c>
      <c r="T30" s="38">
        <f>SUMPRODUCT(LTA!J30:AN30,LTA!J$101:AN$101,LTA!J$104:AN$104)</f>
        <v>49.760000000000005</v>
      </c>
      <c r="U30" s="38">
        <f>SUMPRODUCT(LTA!J30:AN30,LTA!J$102:AN$102,LTA!J$104:AN$104)</f>
        <v>116.47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-160</v>
      </c>
      <c r="AA30" s="76">
        <f>STOA!I30</f>
        <v>0</v>
      </c>
      <c r="AB30" s="76">
        <f>-STOA!O30</f>
        <v>-38.32</v>
      </c>
      <c r="AC30">
        <f t="shared" si="0"/>
        <v>8.8556732507933908</v>
      </c>
      <c r="AD30">
        <f t="shared" si="1"/>
        <v>718.24868797667853</v>
      </c>
      <c r="AE30">
        <f>'IDT-1'!C30</f>
        <v>0</v>
      </c>
      <c r="AF30" s="25"/>
      <c r="AG30">
        <f t="shared" si="2"/>
        <v>718.24868797667853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5.5991999999999997</v>
      </c>
      <c r="E31">
        <f>GT_NG!Q31</f>
        <v>8.6418127866199086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764.919467257733</v>
      </c>
      <c r="P31" s="37">
        <v>33.97</v>
      </c>
      <c r="Q31" s="37">
        <v>21.947460078685488</v>
      </c>
      <c r="R31" s="39">
        <v>6.6873431294678323</v>
      </c>
      <c r="S31" s="39">
        <v>0</v>
      </c>
      <c r="T31" s="38">
        <f>SUMPRODUCT(LTA!J31:AN31,LTA!J$101:AN$101,LTA!J$104:AN$104)</f>
        <v>49.55</v>
      </c>
      <c r="U31" s="38">
        <f>SUMPRODUCT(LTA!J31:AN31,LTA!J$102:AN$102,LTA!J$104:AN$104)</f>
        <v>119.8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-86.22</v>
      </c>
      <c r="AC31">
        <f t="shared" si="0"/>
        <v>9.2327141257170595</v>
      </c>
      <c r="AD31">
        <f t="shared" si="1"/>
        <v>830.66256912678909</v>
      </c>
      <c r="AE31">
        <f>'IDT-1'!C31</f>
        <v>-50</v>
      </c>
      <c r="AF31" s="25"/>
      <c r="AG31">
        <f t="shared" si="2"/>
        <v>780.66256912678909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-85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5.5991999999999997</v>
      </c>
      <c r="E32">
        <f>GT_NG!Q32</f>
        <v>8.6418127866199086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770.87519331500027</v>
      </c>
      <c r="P32" s="37">
        <v>33.97</v>
      </c>
      <c r="Q32" s="37">
        <v>21.947460078685488</v>
      </c>
      <c r="R32" s="39">
        <v>12.23</v>
      </c>
      <c r="S32" s="39">
        <v>0</v>
      </c>
      <c r="T32" s="38">
        <f>SUMPRODUCT(LTA!J32:AN32,LTA!J$101:AN$101,LTA!J$104:AN$104)</f>
        <v>49.83</v>
      </c>
      <c r="U32" s="38">
        <f>SUMPRODUCT(LTA!J32:AN32,LTA!J$102:AN$102,LTA!J$104:AN$104)</f>
        <v>119.63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-86.22</v>
      </c>
      <c r="AC32">
        <f t="shared" si="0"/>
        <v>9.3232595125538964</v>
      </c>
      <c r="AD32">
        <f t="shared" si="1"/>
        <v>842.18040666775175</v>
      </c>
      <c r="AE32">
        <f>'IDT-1'!C32</f>
        <v>-5</v>
      </c>
      <c r="AF32" s="25"/>
      <c r="AG32">
        <f t="shared" si="2"/>
        <v>837.18040666775175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-85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5.5991999999999997</v>
      </c>
      <c r="E33">
        <f>GT_NG!Q33</f>
        <v>8.6418127866199086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770.94631709594546</v>
      </c>
      <c r="P33" s="37">
        <v>31.532612261806126</v>
      </c>
      <c r="Q33" s="37">
        <v>21.947460078685488</v>
      </c>
      <c r="R33" s="39">
        <v>18.8</v>
      </c>
      <c r="S33" s="39">
        <v>0</v>
      </c>
      <c r="T33" s="38">
        <f>SUMPRODUCT(LTA!J33:AN33,LTA!J$101:AN$101,LTA!J$104:AN$104)</f>
        <v>58.3</v>
      </c>
      <c r="U33" s="38">
        <f>SUMPRODUCT(LTA!J33:AN33,LTA!J$102:AN$102,LTA!J$104:AN$104)</f>
        <v>119.47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-86.22</v>
      </c>
      <c r="AC33">
        <f t="shared" si="0"/>
        <v>9.0985526041005755</v>
      </c>
      <c r="AD33">
        <f t="shared" si="1"/>
        <v>895.91884961895607</v>
      </c>
      <c r="AE33">
        <f>'IDT-1'!C33</f>
        <v>0</v>
      </c>
      <c r="AF33" s="25"/>
      <c r="AG33">
        <f t="shared" si="2"/>
        <v>895.91884961895607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5.5991999999999997</v>
      </c>
      <c r="E34">
        <f>GT_NG!Q34</f>
        <v>8.6418127866199086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767.78696752799567</v>
      </c>
      <c r="P34" s="37">
        <v>31.532612261806126</v>
      </c>
      <c r="Q34" s="37">
        <v>21.947460078685488</v>
      </c>
      <c r="R34" s="39">
        <v>23.5</v>
      </c>
      <c r="S34" s="39">
        <v>0</v>
      </c>
      <c r="T34" s="38">
        <f>SUMPRODUCT(LTA!J34:AN34,LTA!J$101:AN$101,LTA!J$104:AN$104)</f>
        <v>66.66</v>
      </c>
      <c r="U34" s="38">
        <f>SUMPRODUCT(LTA!J34:AN34,LTA!J$102:AN$102,LTA!J$104:AN$104)</f>
        <v>119.3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-86.22</v>
      </c>
      <c r="AC34">
        <f t="shared" si="0"/>
        <v>9.0093639935358798</v>
      </c>
      <c r="AD34">
        <f t="shared" si="1"/>
        <v>926.73868866157125</v>
      </c>
      <c r="AE34">
        <f>'IDT-1'!C34</f>
        <v>0</v>
      </c>
      <c r="AF34" s="25"/>
      <c r="AG34">
        <f t="shared" si="2"/>
        <v>926.73868866157125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5.5991999999999997</v>
      </c>
      <c r="E35">
        <f>GT_NG!Q35</f>
        <v>8.6418127866199086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770.18759378829895</v>
      </c>
      <c r="P35" s="37">
        <v>31.532612261806126</v>
      </c>
      <c r="Q35" s="37">
        <v>21.947460078685488</v>
      </c>
      <c r="R35" s="39">
        <v>23.5</v>
      </c>
      <c r="S35" s="39">
        <v>0</v>
      </c>
      <c r="T35" s="38">
        <f>SUMPRODUCT(LTA!J35:AN35,LTA!J$101:AN$101,LTA!J$104:AN$104)</f>
        <v>72.41</v>
      </c>
      <c r="U35" s="38">
        <f>SUMPRODUCT(LTA!J35:AN35,LTA!J$102:AN$102,LTA!J$104:AN$104)</f>
        <v>118.97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2.27</v>
      </c>
      <c r="Z35" s="35">
        <f>IEX!O35</f>
        <v>0</v>
      </c>
      <c r="AA35" s="76">
        <f>STOA!I35</f>
        <v>0</v>
      </c>
      <c r="AB35" s="76">
        <f>-STOA!O35</f>
        <v>-86.22</v>
      </c>
      <c r="AC35">
        <f t="shared" si="0"/>
        <v>9.2835781063444749</v>
      </c>
      <c r="AD35">
        <f t="shared" si="1"/>
        <v>947.56510080906583</v>
      </c>
      <c r="AE35">
        <f>'IDT-1'!C35</f>
        <v>0</v>
      </c>
      <c r="AF35" s="25"/>
      <c r="AG35">
        <f t="shared" si="2"/>
        <v>947.56510080906583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-30</v>
      </c>
      <c r="AM35" s="35">
        <f>RTM_PXI!I35</f>
        <v>0</v>
      </c>
      <c r="AN35" s="35">
        <f>RTM_PXI!O35</f>
        <v>0</v>
      </c>
      <c r="AO35" s="148">
        <f>GDAM_IEX!I35</f>
        <v>18.010000000000002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5.5991999999999997</v>
      </c>
      <c r="E36">
        <f>GT_NG!Q36</f>
        <v>8.6418127866199086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776.09529668684968</v>
      </c>
      <c r="P36" s="37">
        <v>31.532612261806126</v>
      </c>
      <c r="Q36" s="37">
        <v>21.947460078685488</v>
      </c>
      <c r="R36" s="39">
        <v>23.499999999999996</v>
      </c>
      <c r="S36" s="39">
        <v>0</v>
      </c>
      <c r="T36" s="38">
        <f>SUMPRODUCT(LTA!J36:AN36,LTA!J$101:AN$101,LTA!J$104:AN$104)</f>
        <v>76.740000000000009</v>
      </c>
      <c r="U36" s="38">
        <f>SUMPRODUCT(LTA!J36:AN36,LTA!J$102:AN$102,LTA!J$104:AN$104)</f>
        <v>118.8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4.22</v>
      </c>
      <c r="Z36" s="35">
        <f>IEX!O36</f>
        <v>0</v>
      </c>
      <c r="AA36" s="76">
        <f>STOA!I36</f>
        <v>0</v>
      </c>
      <c r="AB36" s="76">
        <f>-STOA!O36</f>
        <v>-86.22</v>
      </c>
      <c r="AC36">
        <f t="shared" si="0"/>
        <v>9.2121563695619191</v>
      </c>
      <c r="AD36">
        <f t="shared" si="1"/>
        <v>962.57422544439919</v>
      </c>
      <c r="AE36">
        <f>'IDT-1'!C36</f>
        <v>0</v>
      </c>
      <c r="AF36" s="25"/>
      <c r="AG36">
        <f t="shared" si="2"/>
        <v>962.57422544439919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-18</v>
      </c>
      <c r="AM36" s="35">
        <f>RTM_PXI!I36</f>
        <v>0</v>
      </c>
      <c r="AN36" s="35">
        <f>RTM_PXI!O36</f>
        <v>0</v>
      </c>
      <c r="AO36" s="148">
        <f>GDAM_IEX!I36</f>
        <v>8.93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5.5991999999999997</v>
      </c>
      <c r="E37">
        <f>GT_NG!Q37</f>
        <v>8.6418127866199086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747.90858742305454</v>
      </c>
      <c r="P37" s="37">
        <v>31.532612261806126</v>
      </c>
      <c r="Q37" s="37">
        <v>21.947460078685488</v>
      </c>
      <c r="R37" s="39">
        <v>23.499999999999996</v>
      </c>
      <c r="S37" s="39">
        <v>0</v>
      </c>
      <c r="T37" s="38">
        <f>SUMPRODUCT(LTA!J37:AN37,LTA!J$101:AN$101,LTA!J$104:AN$104)</f>
        <v>78.23</v>
      </c>
      <c r="U37" s="38">
        <f>SUMPRODUCT(LTA!J37:AN37,LTA!J$102:AN$102,LTA!J$104:AN$104)</f>
        <v>118.47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1.6</v>
      </c>
      <c r="Z37" s="35">
        <f>IEX!O37</f>
        <v>0</v>
      </c>
      <c r="AA37" s="76">
        <f>STOA!I37</f>
        <v>0</v>
      </c>
      <c r="AB37" s="76">
        <f>-STOA!O37</f>
        <v>-86.22</v>
      </c>
      <c r="AC37">
        <f t="shared" si="0"/>
        <v>9.1752379921521285</v>
      </c>
      <c r="AD37">
        <f t="shared" si="1"/>
        <v>951.85443455801374</v>
      </c>
      <c r="AE37">
        <f>'IDT-1'!C37</f>
        <v>0</v>
      </c>
      <c r="AF37" s="25"/>
      <c r="AG37">
        <f t="shared" si="2"/>
        <v>951.85443455801374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-21</v>
      </c>
      <c r="AM37" s="35">
        <f>RTM_PXI!I37</f>
        <v>0</v>
      </c>
      <c r="AN37" s="35">
        <f>RTM_PXI!O37</f>
        <v>0</v>
      </c>
      <c r="AO37" s="148">
        <f>GDAM_IEX!I37</f>
        <v>30.82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8.6418127866199086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732.00096306301759</v>
      </c>
      <c r="P38" s="37">
        <v>31.532612261806126</v>
      </c>
      <c r="Q38" s="37">
        <v>21.947460078685488</v>
      </c>
      <c r="R38" s="39">
        <v>23.5</v>
      </c>
      <c r="S38" s="39">
        <v>0</v>
      </c>
      <c r="T38" s="38">
        <f>SUMPRODUCT(LTA!J38:AN38,LTA!J$101:AN$101,LTA!J$104:AN$104)</f>
        <v>82.539999999999992</v>
      </c>
      <c r="U38" s="38">
        <f>SUMPRODUCT(LTA!J38:AN38,LTA!J$102:AN$102,LTA!J$104:AN$104)</f>
        <v>118.13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1</v>
      </c>
      <c r="Z38" s="35">
        <f>IEX!O38</f>
        <v>0</v>
      </c>
      <c r="AA38" s="76">
        <f>STOA!I38</f>
        <v>0</v>
      </c>
      <c r="AB38" s="76">
        <f>-STOA!O38</f>
        <v>-86.22</v>
      </c>
      <c r="AC38">
        <f t="shared" si="0"/>
        <v>9.1782985221438409</v>
      </c>
      <c r="AD38">
        <f t="shared" si="1"/>
        <v>952.2437496679853</v>
      </c>
      <c r="AE38">
        <f>'IDT-1'!C38</f>
        <v>0</v>
      </c>
      <c r="AF38" s="25"/>
      <c r="AG38">
        <f t="shared" si="2"/>
        <v>952.2437496679853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-21</v>
      </c>
      <c r="AM38" s="35">
        <f>RTM_PXI!I38</f>
        <v>0</v>
      </c>
      <c r="AN38" s="35">
        <f>RTM_PXI!O38</f>
        <v>0</v>
      </c>
      <c r="AO38" s="148">
        <f>GDAM_IEX!I38</f>
        <v>43.75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5.5991999999999997</v>
      </c>
      <c r="E39">
        <f>GT_NG!Q39</f>
        <v>8.5728621526841096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729.56003869303458</v>
      </c>
      <c r="P39" s="37">
        <v>31.532612261806126</v>
      </c>
      <c r="Q39" s="37">
        <v>21.947460078685488</v>
      </c>
      <c r="R39" s="39">
        <v>23.5</v>
      </c>
      <c r="S39" s="39">
        <v>0</v>
      </c>
      <c r="T39" s="38">
        <f>SUMPRODUCT(LTA!J39:AN39,LTA!J$101:AN$101,LTA!J$104:AN$104)</f>
        <v>79.92</v>
      </c>
      <c r="U39" s="38">
        <f>SUMPRODUCT(LTA!J39:AN39,LTA!J$102:AN$102,LTA!J$104:AN$104)</f>
        <v>118.97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8.3774081381130721</v>
      </c>
      <c r="AD39">
        <f t="shared" si="1"/>
        <v>957.2247650480972</v>
      </c>
      <c r="AE39">
        <f>'IDT-1'!C39</f>
        <v>0</v>
      </c>
      <c r="AF39" s="25"/>
      <c r="AG39">
        <f t="shared" si="2"/>
        <v>957.2247650480972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-54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5.5991999999999997</v>
      </c>
      <c r="E40">
        <f>GT_NG!Q40</f>
        <v>8.3591151874831393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721.6883313972686</v>
      </c>
      <c r="P40" s="37">
        <v>31.532612261806126</v>
      </c>
      <c r="Q40" s="37">
        <v>21.947460078685488</v>
      </c>
      <c r="R40" s="39">
        <v>23.5</v>
      </c>
      <c r="S40" s="39">
        <v>0</v>
      </c>
      <c r="T40" s="38">
        <f>SUMPRODUCT(LTA!J40:AN40,LTA!J$101:AN$101,LTA!J$104:AN$104)</f>
        <v>81.98</v>
      </c>
      <c r="U40" s="38">
        <f>SUMPRODUCT(LTA!J40:AN40,LTA!J$102:AN$102,LTA!J$104:AN$104)</f>
        <v>118.97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8.1495992743776302</v>
      </c>
      <c r="AD40">
        <f t="shared" si="1"/>
        <v>974.42711965086573</v>
      </c>
      <c r="AE40">
        <f>'IDT-1'!C40</f>
        <v>0</v>
      </c>
      <c r="AF40" s="25"/>
      <c r="AG40">
        <f t="shared" si="2"/>
        <v>974.42711965086573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-31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8.3591151874831393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716.73291286024823</v>
      </c>
      <c r="P41" s="37">
        <v>31.532612261806126</v>
      </c>
      <c r="Q41" s="37">
        <v>21.947460078685488</v>
      </c>
      <c r="R41" s="39">
        <v>23.5</v>
      </c>
      <c r="S41" s="39">
        <v>0</v>
      </c>
      <c r="T41" s="38">
        <f>SUMPRODUCT(LTA!J41:AN41,LTA!J$101:AN$101,LTA!J$104:AN$104)</f>
        <v>86.509999999999991</v>
      </c>
      <c r="U41" s="38">
        <f>SUMPRODUCT(LTA!J41:AN41,LTA!J$102:AN$102,LTA!J$104:AN$104)</f>
        <v>118.97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7.9025801430281382</v>
      </c>
      <c r="AD41">
        <f t="shared" si="1"/>
        <v>1005.2487202451948</v>
      </c>
      <c r="AE41">
        <f>'IDT-1'!C41</f>
        <v>0</v>
      </c>
      <c r="AF41" s="25"/>
      <c r="AG41">
        <f t="shared" si="2"/>
        <v>1005.2487202451948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8.5728621526841096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707.33801089599808</v>
      </c>
      <c r="P42" s="37">
        <v>31.532612261806126</v>
      </c>
      <c r="Q42" s="37">
        <v>21.947460078685488</v>
      </c>
      <c r="R42" s="39">
        <v>23.5</v>
      </c>
      <c r="S42" s="39">
        <v>0</v>
      </c>
      <c r="T42" s="38">
        <f>SUMPRODUCT(LTA!J42:AN42,LTA!J$101:AN$101,LTA!J$104:AN$104)</f>
        <v>91.84</v>
      </c>
      <c r="U42" s="38">
        <f>SUMPRODUCT(LTA!J42:AN42,LTA!J$102:AN$102,LTA!J$104:AN$104)</f>
        <v>118.97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7.8903251340355558</v>
      </c>
      <c r="AD42">
        <f t="shared" si="1"/>
        <v>1003.6898202551382</v>
      </c>
      <c r="AE42">
        <f>'IDT-1'!C42</f>
        <v>0</v>
      </c>
      <c r="AF42" s="25"/>
      <c r="AG42">
        <f t="shared" si="2"/>
        <v>1003.6898202551382</v>
      </c>
      <c r="AI42" s="35">
        <f>PXIL!I42</f>
        <v>0</v>
      </c>
      <c r="AJ42" s="35">
        <f>PXIL!O42</f>
        <v>0</v>
      </c>
      <c r="AK42" s="35">
        <f>RTM_IEX!I42</f>
        <v>2.2799999999999998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8.5728621526841096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704.09236048339494</v>
      </c>
      <c r="P43" s="37">
        <v>33.97</v>
      </c>
      <c r="Q43" s="37">
        <v>21.947460078685488</v>
      </c>
      <c r="R43" s="39">
        <v>23.5</v>
      </c>
      <c r="S43" s="39">
        <v>0</v>
      </c>
      <c r="T43" s="38">
        <f>SUMPRODUCT(LTA!J43:AN43,LTA!J$101:AN$101,LTA!J$104:AN$104)</f>
        <v>97.92</v>
      </c>
      <c r="U43" s="38">
        <f>SUMPRODUCT(LTA!J43:AN43,LTA!J$102:AN$102,LTA!J$104:AN$104)</f>
        <v>113.97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9.58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7.9801946851751637</v>
      </c>
      <c r="AD43">
        <f t="shared" si="1"/>
        <v>1015.1216880295894</v>
      </c>
      <c r="AE43">
        <f>'IDT-1'!C43</f>
        <v>0</v>
      </c>
      <c r="AF43" s="25"/>
      <c r="AG43">
        <f t="shared" si="2"/>
        <v>1015.1216880295894</v>
      </c>
      <c r="AI43" s="35">
        <f>PXIL!I43</f>
        <v>0</v>
      </c>
      <c r="AJ43" s="35">
        <f>PXIL!O43</f>
        <v>0</v>
      </c>
      <c r="AK43" s="35">
        <f>RTM_IEX!I43</f>
        <v>3.95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8.5728621526841096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700.44306165218666</v>
      </c>
      <c r="P44" s="37">
        <v>33.97</v>
      </c>
      <c r="Q44" s="37">
        <v>21.947460078685488</v>
      </c>
      <c r="R44" s="39">
        <v>23.5</v>
      </c>
      <c r="S44" s="39">
        <v>0</v>
      </c>
      <c r="T44" s="38">
        <f>SUMPRODUCT(LTA!J44:AN44,LTA!J$101:AN$101,LTA!J$104:AN$104)</f>
        <v>106.07</v>
      </c>
      <c r="U44" s="38">
        <f>SUMPRODUCT(LTA!J44:AN44,LTA!J$102:AN$102,LTA!J$104:AN$104)</f>
        <v>113.63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9.58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8.0410401542917391</v>
      </c>
      <c r="AD44">
        <f t="shared" si="1"/>
        <v>1022.8615437292644</v>
      </c>
      <c r="AE44">
        <f>'IDT-1'!C44</f>
        <v>0</v>
      </c>
      <c r="AF44" s="25"/>
      <c r="AG44">
        <f t="shared" si="2"/>
        <v>1022.8615437292644</v>
      </c>
      <c r="AI44" s="35">
        <f>PXIL!I44</f>
        <v>0</v>
      </c>
      <c r="AJ44" s="35">
        <f>PXIL!O44</f>
        <v>0</v>
      </c>
      <c r="AK44" s="35">
        <f>RTM_IEX!I44</f>
        <v>7.59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8.5728621526841096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696.38656998712474</v>
      </c>
      <c r="P45" s="37">
        <v>33.97</v>
      </c>
      <c r="Q45" s="37">
        <v>21.947460078685488</v>
      </c>
      <c r="R45" s="39">
        <v>23.5</v>
      </c>
      <c r="S45" s="39">
        <v>0</v>
      </c>
      <c r="T45" s="38">
        <f>SUMPRODUCT(LTA!J45:AN45,LTA!J$101:AN$101,LTA!J$104:AN$104)</f>
        <v>106.82</v>
      </c>
      <c r="U45" s="38">
        <f>SUMPRODUCT(LTA!J45:AN45,LTA!J$102:AN$102,LTA!J$104:AN$104)</f>
        <v>109.8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4.79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8.151671519304255</v>
      </c>
      <c r="AD45">
        <f t="shared" si="1"/>
        <v>1036.93442069919</v>
      </c>
      <c r="AE45">
        <f>'IDT-1'!C45</f>
        <v>0</v>
      </c>
      <c r="AF45" s="25"/>
      <c r="AG45">
        <f t="shared" si="2"/>
        <v>1036.93442069919</v>
      </c>
      <c r="AI45" s="35">
        <f>PXIL!I45</f>
        <v>0</v>
      </c>
      <c r="AJ45" s="35">
        <f>PXIL!O45</f>
        <v>0</v>
      </c>
      <c r="AK45" s="35">
        <f>RTM_IEX!I45</f>
        <v>33.700000000000003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682.91063512854817</v>
      </c>
      <c r="P46" s="37">
        <v>33.97</v>
      </c>
      <c r="Q46" s="37">
        <v>21.947460078685488</v>
      </c>
      <c r="R46" s="39">
        <v>23.5</v>
      </c>
      <c r="S46" s="39">
        <v>0</v>
      </c>
      <c r="T46" s="38">
        <f>SUMPRODUCT(LTA!J46:AN46,LTA!J$101:AN$101,LTA!J$104:AN$104)</f>
        <v>114.79</v>
      </c>
      <c r="U46" s="38">
        <f>SUMPRODUCT(LTA!J46:AN46,LTA!J$102:AN$102,LTA!J$104:AN$104)</f>
        <v>108.97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-10</v>
      </c>
      <c r="AA46" s="76">
        <f>STOA!I46</f>
        <v>0</v>
      </c>
      <c r="AB46" s="76">
        <f>-STOA!O46</f>
        <v>0</v>
      </c>
      <c r="AC46">
        <f t="shared" si="0"/>
        <v>8.2239984179877759</v>
      </c>
      <c r="AD46">
        <f t="shared" si="1"/>
        <v>1026.0561599360806</v>
      </c>
      <c r="AE46">
        <f>'IDT-1'!C46</f>
        <v>0</v>
      </c>
      <c r="AF46" s="25"/>
      <c r="AG46">
        <f t="shared" si="2"/>
        <v>1026.0561599360806</v>
      </c>
      <c r="AI46" s="35">
        <f>PXIL!I46</f>
        <v>0</v>
      </c>
      <c r="AJ46" s="35">
        <f>PXIL!O46</f>
        <v>0</v>
      </c>
      <c r="AK46" s="35">
        <f>RTM_IEX!I46</f>
        <v>43.79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8.5728621526841096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654.99958667088117</v>
      </c>
      <c r="P47" s="37">
        <v>33.97</v>
      </c>
      <c r="Q47" s="37">
        <v>21.252459490740737</v>
      </c>
      <c r="R47" s="39">
        <v>23.5</v>
      </c>
      <c r="S47" s="39">
        <v>0</v>
      </c>
      <c r="T47" s="38">
        <f>SUMPRODUCT(LTA!J47:AN47,LTA!J$101:AN$101,LTA!J$104:AN$104)</f>
        <v>123.53</v>
      </c>
      <c r="U47" s="38">
        <f>SUMPRODUCT(LTA!J47:AN47,LTA!J$102:AN$102,LTA!J$104:AN$104)</f>
        <v>107.8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39.28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8.5984400448515856</v>
      </c>
      <c r="AD47">
        <f t="shared" si="1"/>
        <v>1093.7656682694544</v>
      </c>
      <c r="AE47">
        <f>'IDT-1'!C47</f>
        <v>0</v>
      </c>
      <c r="AF47" s="25"/>
      <c r="AG47">
        <f t="shared" si="2"/>
        <v>1093.7656682694544</v>
      </c>
      <c r="AI47" s="35">
        <f>PXIL!I47</f>
        <v>0</v>
      </c>
      <c r="AJ47" s="35">
        <f>PXIL!O47</f>
        <v>0</v>
      </c>
      <c r="AK47" s="35">
        <f>RTM_IEX!I47</f>
        <v>83.86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657.63832942450438</v>
      </c>
      <c r="P48" s="37">
        <v>33.97</v>
      </c>
      <c r="Q48" s="37">
        <v>21.252459490740737</v>
      </c>
      <c r="R48" s="39">
        <v>23.5</v>
      </c>
      <c r="S48" s="39">
        <v>0</v>
      </c>
      <c r="T48" s="38">
        <f>SUMPRODUCT(LTA!J48:AN48,LTA!J$101:AN$101,LTA!J$104:AN$104)</f>
        <v>134.99</v>
      </c>
      <c r="U48" s="38">
        <f>SUMPRODUCT(LTA!J48:AN48,LTA!J$102:AN$102,LTA!J$104:AN$104)</f>
        <v>107.3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10.54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8.536108238329847</v>
      </c>
      <c r="AD48">
        <f t="shared" si="1"/>
        <v>1085.8367428295994</v>
      </c>
      <c r="AE48">
        <f>'IDT-1'!C48</f>
        <v>0</v>
      </c>
      <c r="AF48" s="25"/>
      <c r="AG48">
        <f t="shared" si="2"/>
        <v>1085.8367428295994</v>
      </c>
      <c r="AI48" s="35">
        <f>PXIL!I48</f>
        <v>0</v>
      </c>
      <c r="AJ48" s="35">
        <f>PXIL!O48</f>
        <v>0</v>
      </c>
      <c r="AK48" s="35">
        <f>RTM_IEX!I48</f>
        <v>91.01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8.5728621526841096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686.82825625891746</v>
      </c>
      <c r="P49" s="37">
        <v>33.97</v>
      </c>
      <c r="Q49" s="37">
        <v>21.95</v>
      </c>
      <c r="R49" s="39">
        <v>23.5</v>
      </c>
      <c r="S49" s="39">
        <v>0</v>
      </c>
      <c r="T49" s="38">
        <f>SUMPRODUCT(LTA!J49:AN49,LTA!J$101:AN$101,LTA!J$104:AN$104)</f>
        <v>139.45999999999998</v>
      </c>
      <c r="U49" s="38">
        <f>SUMPRODUCT(LTA!J49:AN49,LTA!J$102:AN$102,LTA!J$104:AN$104)</f>
        <v>107.3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22.99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8.3878614406756</v>
      </c>
      <c r="AD49">
        <f t="shared" si="1"/>
        <v>1016.782456970926</v>
      </c>
      <c r="AE49">
        <f>'IDT-1'!C49</f>
        <v>0</v>
      </c>
      <c r="AF49" s="25"/>
      <c r="AG49">
        <f t="shared" si="2"/>
        <v>1016.782456970926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8.5728621526841096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680.12730692645891</v>
      </c>
      <c r="P50" s="37">
        <v>33.970000000000006</v>
      </c>
      <c r="Q50" s="37">
        <v>22.909999999999997</v>
      </c>
      <c r="R50" s="39">
        <v>23.5</v>
      </c>
      <c r="S50" s="39">
        <v>0</v>
      </c>
      <c r="T50" s="38">
        <f>SUMPRODUCT(LTA!J50:AN50,LTA!J$101:AN$101,LTA!J$104:AN$104)</f>
        <v>150.54000000000002</v>
      </c>
      <c r="U50" s="38">
        <f>SUMPRODUCT(LTA!J50:AN50,LTA!J$102:AN$102,LTA!J$104:AN$104)</f>
        <v>107.3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8.6199999999999992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8.3410039907302345</v>
      </c>
      <c r="AD50">
        <f t="shared" si="1"/>
        <v>1004.7983650884127</v>
      </c>
      <c r="AE50">
        <f>'IDT-1'!C50</f>
        <v>0</v>
      </c>
      <c r="AF50" s="25"/>
      <c r="AG50">
        <f t="shared" si="2"/>
        <v>1004.7983650884127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5.5991999999999997</v>
      </c>
      <c r="E51">
        <f>GT_NG!Q51</f>
        <v>8.5728621526841096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617.78714718726519</v>
      </c>
      <c r="P51" s="37">
        <v>33.970000000000006</v>
      </c>
      <c r="Q51" s="37">
        <v>22.909999999999997</v>
      </c>
      <c r="R51" s="39">
        <v>23.5</v>
      </c>
      <c r="S51" s="39">
        <v>0</v>
      </c>
      <c r="T51" s="38">
        <f>SUMPRODUCT(LTA!J51:AN51,LTA!J$101:AN$101,LTA!J$104:AN$104)</f>
        <v>152.94</v>
      </c>
      <c r="U51" s="38">
        <f>SUMPRODUCT(LTA!J51:AN51,LTA!J$102:AN$102,LTA!J$104:AN$104)</f>
        <v>107.3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13.41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7.9597378328516042</v>
      </c>
      <c r="AD51">
        <f t="shared" si="1"/>
        <v>1012.5194715070977</v>
      </c>
      <c r="AE51">
        <f>'IDT-1'!C51</f>
        <v>0</v>
      </c>
      <c r="AF51" s="25"/>
      <c r="AG51">
        <f t="shared" si="2"/>
        <v>1012.5194715070977</v>
      </c>
      <c r="AI51" s="35">
        <f>PXIL!I51</f>
        <v>0</v>
      </c>
      <c r="AJ51" s="35">
        <f>PXIL!O51</f>
        <v>0</v>
      </c>
      <c r="AK51" s="35">
        <f>RTM_IEX!I51</f>
        <v>34.49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5.5991999999999997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617.78674360477953</v>
      </c>
      <c r="P52" s="37">
        <v>33.970000000000006</v>
      </c>
      <c r="Q52" s="37">
        <v>21.95</v>
      </c>
      <c r="R52" s="39">
        <v>23.5</v>
      </c>
      <c r="S52" s="39">
        <v>0</v>
      </c>
      <c r="T52" s="38">
        <f>SUMPRODUCT(LTA!J52:AN52,LTA!J$101:AN$101,LTA!J$104:AN$104)</f>
        <v>159.98000000000002</v>
      </c>
      <c r="U52" s="38">
        <f>SUMPRODUCT(LTA!J52:AN52,LTA!J$102:AN$102,LTA!J$104:AN$104)</f>
        <v>107.3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7.7829866849082165</v>
      </c>
      <c r="AD52">
        <f t="shared" si="1"/>
        <v>990.03581907255546</v>
      </c>
      <c r="AE52">
        <f>'IDT-1'!C52</f>
        <v>0</v>
      </c>
      <c r="AF52" s="25"/>
      <c r="AG52">
        <f t="shared" si="2"/>
        <v>990.03581907255546</v>
      </c>
      <c r="AI52" s="35">
        <f>PXIL!I52</f>
        <v>0</v>
      </c>
      <c r="AJ52" s="35">
        <f>PXIL!O52</f>
        <v>0</v>
      </c>
      <c r="AK52" s="35">
        <f>RTM_IEX!I52</f>
        <v>19.16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5.5991999999999997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598.62674360477968</v>
      </c>
      <c r="P53" s="37">
        <v>33.970000000000006</v>
      </c>
      <c r="Q53" s="37">
        <v>21.95</v>
      </c>
      <c r="R53" s="39">
        <v>23.5</v>
      </c>
      <c r="S53" s="39">
        <v>0</v>
      </c>
      <c r="T53" s="38">
        <f>SUMPRODUCT(LTA!J53:AN53,LTA!J$101:AN$101,LTA!J$104:AN$104)</f>
        <v>166.98000000000002</v>
      </c>
      <c r="U53" s="38">
        <f>SUMPRODUCT(LTA!J53:AN53,LTA!J$102:AN$102,LTA!J$104:AN$104)</f>
        <v>107.3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7.8375866849082181</v>
      </c>
      <c r="AD53">
        <f t="shared" si="1"/>
        <v>996.98121907255563</v>
      </c>
      <c r="AE53">
        <f>'IDT-1'!C53</f>
        <v>-10</v>
      </c>
      <c r="AF53" s="25"/>
      <c r="AG53">
        <f t="shared" si="2"/>
        <v>986.98121907255563</v>
      </c>
      <c r="AI53" s="35">
        <f>PXIL!I53</f>
        <v>0</v>
      </c>
      <c r="AJ53" s="35">
        <f>PXIL!O53</f>
        <v>0</v>
      </c>
      <c r="AK53" s="35">
        <f>RTM_IEX!I53</f>
        <v>38.32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5.5991999999999997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598.62674360477968</v>
      </c>
      <c r="P54" s="37">
        <v>33.970000000000006</v>
      </c>
      <c r="Q54" s="37">
        <v>21.95</v>
      </c>
      <c r="R54" s="39">
        <v>23.5</v>
      </c>
      <c r="S54" s="39">
        <v>0</v>
      </c>
      <c r="T54" s="38">
        <f>SUMPRODUCT(LTA!J54:AN54,LTA!J$101:AN$101,LTA!J$104:AN$104)</f>
        <v>176.91</v>
      </c>
      <c r="U54" s="38">
        <f>SUMPRODUCT(LTA!J54:AN54,LTA!J$102:AN$102,LTA!J$104:AN$104)</f>
        <v>107.3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7.9897646849082173</v>
      </c>
      <c r="AD54">
        <f t="shared" si="1"/>
        <v>1016.3390410725557</v>
      </c>
      <c r="AE54">
        <f>'IDT-1'!C54</f>
        <v>-55</v>
      </c>
      <c r="AF54" s="25"/>
      <c r="AG54">
        <f t="shared" si="2"/>
        <v>961.33904107255569</v>
      </c>
      <c r="AI54" s="35">
        <f>PXIL!I54</f>
        <v>0</v>
      </c>
      <c r="AJ54" s="35">
        <f>PXIL!O54</f>
        <v>0</v>
      </c>
      <c r="AK54" s="35">
        <f>RTM_IEX!I54</f>
        <v>47.9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5.5991999999999997</v>
      </c>
      <c r="E55">
        <f>GT_NG!Q55</f>
        <v>8.5728621526841096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588.83986947916128</v>
      </c>
      <c r="P55" s="37">
        <v>27.782266090219434</v>
      </c>
      <c r="Q55" s="37">
        <v>16.999999999999996</v>
      </c>
      <c r="R55" s="39">
        <v>23.5</v>
      </c>
      <c r="S55" s="39">
        <v>0</v>
      </c>
      <c r="T55" s="38">
        <f>SUMPRODUCT(LTA!J55:AN55,LTA!J$101:AN$101,LTA!J$104:AN$104)</f>
        <v>201.82999999999998</v>
      </c>
      <c r="U55" s="38">
        <f>SUMPRODUCT(LTA!J55:AN55,LTA!J$102:AN$102,LTA!J$104:AN$104)</f>
        <v>92.3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58.44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7.9861407422321049</v>
      </c>
      <c r="AD55">
        <f t="shared" si="1"/>
        <v>1015.8780569798326</v>
      </c>
      <c r="AE55">
        <f>'IDT-1'!C55</f>
        <v>-86</v>
      </c>
      <c r="AF55" s="25"/>
      <c r="AG55">
        <f t="shared" si="2"/>
        <v>929.87805697983265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5.5991999999999997</v>
      </c>
      <c r="E56">
        <f>GT_NG!Q56</f>
        <v>8.5728621526841096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588.83986947916128</v>
      </c>
      <c r="P56" s="37">
        <v>27.782266090219434</v>
      </c>
      <c r="Q56" s="37">
        <v>16.999999999999996</v>
      </c>
      <c r="R56" s="39">
        <v>23.5</v>
      </c>
      <c r="S56" s="39">
        <v>0</v>
      </c>
      <c r="T56" s="38">
        <f>SUMPRODUCT(LTA!J56:AN56,LTA!J$101:AN$101,LTA!J$104:AN$104)</f>
        <v>212.99</v>
      </c>
      <c r="U56" s="38">
        <f>SUMPRODUCT(LTA!J56:AN56,LTA!J$102:AN$102,LTA!J$104:AN$104)</f>
        <v>92.64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58.44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8.0758407422321046</v>
      </c>
      <c r="AD56">
        <f t="shared" si="1"/>
        <v>1027.2883569798328</v>
      </c>
      <c r="AE56">
        <f>'IDT-1'!C56</f>
        <v>-116</v>
      </c>
      <c r="AF56" s="25"/>
      <c r="AG56">
        <f t="shared" si="2"/>
        <v>911.28835697983277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5.5991999999999997</v>
      </c>
      <c r="E57">
        <f>GT_NG!Q57</f>
        <v>8.5728621526841096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614.65322446634275</v>
      </c>
      <c r="P57" s="37">
        <v>33.970000000000006</v>
      </c>
      <c r="Q57" s="37">
        <v>22.909999999999997</v>
      </c>
      <c r="R57" s="39">
        <v>23.5</v>
      </c>
      <c r="S57" s="39">
        <v>0</v>
      </c>
      <c r="T57" s="38">
        <f>SUMPRODUCT(LTA!J57:AN57,LTA!J$101:AN$101,LTA!J$104:AN$104)</f>
        <v>215.33999999999997</v>
      </c>
      <c r="U57" s="38">
        <f>SUMPRODUCT(LTA!J57:AN57,LTA!J$102:AN$102,LTA!J$104:AN$104)</f>
        <v>112.13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8.2878532356284094</v>
      </c>
      <c r="AD57">
        <f t="shared" si="1"/>
        <v>1054.2574333833982</v>
      </c>
      <c r="AE57">
        <f>'IDT-1'!C57</f>
        <v>-141</v>
      </c>
      <c r="AF57" s="25"/>
      <c r="AG57">
        <f t="shared" si="2"/>
        <v>913.25743338339817</v>
      </c>
      <c r="AI57" s="35">
        <f>PXIL!I57</f>
        <v>0</v>
      </c>
      <c r="AJ57" s="35">
        <f>PXIL!O57</f>
        <v>0</v>
      </c>
      <c r="AK57" s="35">
        <f>RTM_IEX!I57</f>
        <v>25.87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5.5991999999999997</v>
      </c>
      <c r="E58">
        <f>GT_NG!Q58</f>
        <v>8.5728621526841096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605.07322446634271</v>
      </c>
      <c r="P58" s="37">
        <v>33.970000000000006</v>
      </c>
      <c r="Q58" s="37">
        <v>22.909999999999997</v>
      </c>
      <c r="R58" s="39">
        <v>23.5</v>
      </c>
      <c r="S58" s="39">
        <v>0</v>
      </c>
      <c r="T58" s="38">
        <f>SUMPRODUCT(LTA!J58:AN58,LTA!J$101:AN$101,LTA!J$104:AN$104)</f>
        <v>215.71</v>
      </c>
      <c r="U58" s="38">
        <f>SUMPRODUCT(LTA!J58:AN58,LTA!J$102:AN$102,LTA!J$104:AN$104)</f>
        <v>112.3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8.2247512356284087</v>
      </c>
      <c r="AD58">
        <f t="shared" si="1"/>
        <v>1046.2305353833983</v>
      </c>
      <c r="AE58">
        <f>'IDT-1'!C58</f>
        <v>-141</v>
      </c>
      <c r="AF58" s="25"/>
      <c r="AG58">
        <f t="shared" si="2"/>
        <v>905.23053538339832</v>
      </c>
      <c r="AI58" s="35">
        <f>PXIL!I58</f>
        <v>0</v>
      </c>
      <c r="AJ58" s="35">
        <f>PXIL!O58</f>
        <v>0</v>
      </c>
      <c r="AK58" s="35">
        <f>RTM_IEX!I58</f>
        <v>26.82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8.8028631468347776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627.1633740395622</v>
      </c>
      <c r="P59" s="37">
        <v>33.970000000000006</v>
      </c>
      <c r="Q59" s="37">
        <v>21.95</v>
      </c>
      <c r="R59" s="39">
        <v>23.5</v>
      </c>
      <c r="S59" s="39">
        <v>0</v>
      </c>
      <c r="T59" s="38">
        <f>SUMPRODUCT(LTA!J59:AN59,LTA!J$101:AN$101,LTA!J$104:AN$104)</f>
        <v>206.82999999999998</v>
      </c>
      <c r="U59" s="38">
        <f>SUMPRODUCT(LTA!J59:AN59,LTA!J$102:AN$102,LTA!J$104:AN$104)</f>
        <v>110.63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8.0998744100538982</v>
      </c>
      <c r="AD59">
        <f t="shared" si="1"/>
        <v>1030.3455627763433</v>
      </c>
      <c r="AE59">
        <f>'IDT-1'!C59</f>
        <v>-150</v>
      </c>
      <c r="AF59" s="25"/>
      <c r="AG59">
        <f t="shared" si="2"/>
        <v>880.34556277634329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604.80337403956219</v>
      </c>
      <c r="P60" s="37">
        <v>33.970000000000006</v>
      </c>
      <c r="Q60" s="37">
        <v>21.95</v>
      </c>
      <c r="R60" s="39">
        <v>23.5</v>
      </c>
      <c r="S60" s="39">
        <v>0</v>
      </c>
      <c r="T60" s="38">
        <f>SUMPRODUCT(LTA!J60:AN60,LTA!J$101:AN$101,LTA!J$104:AN$104)</f>
        <v>203.07</v>
      </c>
      <c r="U60" s="38">
        <f>SUMPRODUCT(LTA!J60:AN60,LTA!J$102:AN$102,LTA!J$104:AN$104)</f>
        <v>110.63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7.8921579072840222</v>
      </c>
      <c r="AD60">
        <f t="shared" si="1"/>
        <v>1003.9229584111804</v>
      </c>
      <c r="AE60">
        <f>'IDT-1'!C60</f>
        <v>-140</v>
      </c>
      <c r="AF60" s="25"/>
      <c r="AG60">
        <f t="shared" si="2"/>
        <v>863.92295841118039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604.80337403956219</v>
      </c>
      <c r="P61" s="37">
        <v>33.970000000000006</v>
      </c>
      <c r="Q61" s="37">
        <v>21.95</v>
      </c>
      <c r="R61" s="39">
        <v>23.5</v>
      </c>
      <c r="S61" s="39">
        <v>0</v>
      </c>
      <c r="T61" s="38">
        <f>SUMPRODUCT(LTA!J61:AN61,LTA!J$101:AN$101,LTA!J$104:AN$104)</f>
        <v>207.37</v>
      </c>
      <c r="U61" s="38">
        <f>SUMPRODUCT(LTA!J61:AN61,LTA!J$102:AN$102,LTA!J$104:AN$104)</f>
        <v>110.63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7.9256979072840217</v>
      </c>
      <c r="AD61">
        <f t="shared" si="1"/>
        <v>1008.1894184111803</v>
      </c>
      <c r="AE61">
        <f>'IDT-1'!C61</f>
        <v>-130</v>
      </c>
      <c r="AF61" s="25"/>
      <c r="AG61">
        <f t="shared" si="2"/>
        <v>878.18941841118033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604.80399803808302</v>
      </c>
      <c r="P62" s="37">
        <v>33.970000000000006</v>
      </c>
      <c r="Q62" s="37">
        <v>21.95</v>
      </c>
      <c r="R62" s="39">
        <v>23.5</v>
      </c>
      <c r="S62" s="39">
        <v>0</v>
      </c>
      <c r="T62" s="38">
        <f>SUMPRODUCT(LTA!J62:AN62,LTA!J$101:AN$101,LTA!J$104:AN$104)</f>
        <v>203.51</v>
      </c>
      <c r="U62" s="38">
        <f>SUMPRODUCT(LTA!J62:AN62,LTA!J$102:AN$102,LTA!J$104:AN$104)</f>
        <v>110.63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7.8955947744724844</v>
      </c>
      <c r="AD62">
        <f t="shared" si="1"/>
        <v>1004.3601455425128</v>
      </c>
      <c r="AE62">
        <f>'IDT-1'!C62</f>
        <v>-140</v>
      </c>
      <c r="AF62" s="25"/>
      <c r="AG62">
        <f t="shared" si="2"/>
        <v>864.36014554251278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598.09399803808299</v>
      </c>
      <c r="P63" s="37">
        <v>33.970000000000006</v>
      </c>
      <c r="Q63" s="37">
        <v>21.95</v>
      </c>
      <c r="R63" s="39">
        <v>23.5</v>
      </c>
      <c r="S63" s="39">
        <v>0</v>
      </c>
      <c r="T63" s="38">
        <f>SUMPRODUCT(LTA!J63:AN63,LTA!J$101:AN$101,LTA!J$104:AN$104)</f>
        <v>178.63</v>
      </c>
      <c r="U63" s="38">
        <f>SUMPRODUCT(LTA!J63:AN63,LTA!J$102:AN$102,LTA!J$104:AN$104)</f>
        <v>110.8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7.8077451401245694</v>
      </c>
      <c r="AD63">
        <f t="shared" si="1"/>
        <v>953.0279951768606</v>
      </c>
      <c r="AE63">
        <f>'IDT-1'!C63</f>
        <v>-140</v>
      </c>
      <c r="AF63" s="25"/>
      <c r="AG63">
        <f t="shared" si="2"/>
        <v>813.0279951768606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598.09399803808299</v>
      </c>
      <c r="P64" s="37">
        <v>33.970000000000006</v>
      </c>
      <c r="Q64" s="37">
        <v>21.95</v>
      </c>
      <c r="R64" s="39">
        <v>23.5</v>
      </c>
      <c r="S64" s="39">
        <v>0</v>
      </c>
      <c r="T64" s="38">
        <f>SUMPRODUCT(LTA!J64:AN64,LTA!J$101:AN$101,LTA!J$104:AN$104)</f>
        <v>169.31</v>
      </c>
      <c r="U64" s="38">
        <f>SUMPRODUCT(LTA!J64:AN64,LTA!J$102:AN$102,LTA!J$104:AN$104)</f>
        <v>110.97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7.7363751401245704</v>
      </c>
      <c r="AD64">
        <f t="shared" si="1"/>
        <v>943.94936517686062</v>
      </c>
      <c r="AE64">
        <f>'IDT-1'!C64</f>
        <v>-136</v>
      </c>
      <c r="AF64" s="25"/>
      <c r="AG64">
        <f t="shared" si="2"/>
        <v>807.94936517686062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598.248938038083</v>
      </c>
      <c r="P65" s="37">
        <v>33.970000000000006</v>
      </c>
      <c r="Q65" s="37">
        <v>21.95</v>
      </c>
      <c r="R65" s="39">
        <v>23.4</v>
      </c>
      <c r="S65" s="39">
        <v>0</v>
      </c>
      <c r="T65" s="38">
        <f>SUMPRODUCT(LTA!J65:AN65,LTA!J$101:AN$101,LTA!J$104:AN$104)</f>
        <v>160.22999999999999</v>
      </c>
      <c r="U65" s="38">
        <f>SUMPRODUCT(LTA!J65:AN65,LTA!J$102:AN$102,LTA!J$104:AN$104)</f>
        <v>122.3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7.8015215818201966</v>
      </c>
      <c r="AD65">
        <f t="shared" si="1"/>
        <v>940.18915873516494</v>
      </c>
      <c r="AE65">
        <f>'IDT-1'!C65</f>
        <v>-126</v>
      </c>
      <c r="AF65" s="25"/>
      <c r="AG65">
        <f t="shared" si="2"/>
        <v>814.18915873516494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598.30577644557718</v>
      </c>
      <c r="P66" s="37">
        <v>33.97</v>
      </c>
      <c r="Q66" s="37">
        <v>21.947460078685488</v>
      </c>
      <c r="R66" s="39">
        <v>22.767316124469588</v>
      </c>
      <c r="S66" s="39">
        <v>0</v>
      </c>
      <c r="T66" s="38">
        <f>SUMPRODUCT(LTA!J66:AN66,LTA!J$101:AN$101,LTA!J$104:AN$104)</f>
        <v>147.38</v>
      </c>
      <c r="U66" s="38">
        <f>SUMPRODUCT(LTA!J66:AN66,LTA!J$102:AN$102,LTA!J$104:AN$104)</f>
        <v>122.8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7.7478480854788856</v>
      </c>
      <c r="AD66">
        <f t="shared" si="1"/>
        <v>921.31444684215558</v>
      </c>
      <c r="AE66">
        <f>'IDT-1'!C66</f>
        <v>-121</v>
      </c>
      <c r="AF66" s="25"/>
      <c r="AG66">
        <f t="shared" si="2"/>
        <v>800.31444684215558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-32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5.5991999999999997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612.24605317637463</v>
      </c>
      <c r="P67" s="37">
        <v>34.299999999999997</v>
      </c>
      <c r="Q67" s="37">
        <v>21.947460078685488</v>
      </c>
      <c r="R67" s="39">
        <v>20.52</v>
      </c>
      <c r="S67" s="39">
        <v>0</v>
      </c>
      <c r="T67" s="38">
        <f>SUMPRODUCT(LTA!J67:AN67,LTA!J$101:AN$101,LTA!J$104:AN$104)</f>
        <v>139.82999999999998</v>
      </c>
      <c r="U67" s="38">
        <f>SUMPRODUCT(LTA!J67:AN67,LTA!J$102:AN$102,LTA!J$104:AN$104)</f>
        <v>124.8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-49</v>
      </c>
      <c r="AA67" s="76">
        <f>STOA!I67</f>
        <v>0</v>
      </c>
      <c r="AB67" s="76">
        <f>-STOA!O67</f>
        <v>0</v>
      </c>
      <c r="AC67">
        <f t="shared" si="0"/>
        <v>8.3250455031427304</v>
      </c>
      <c r="AD67">
        <f t="shared" si="1"/>
        <v>860.21021003081933</v>
      </c>
      <c r="AE67">
        <f>'IDT-1'!C67</f>
        <v>-81.846999999999994</v>
      </c>
      <c r="AF67" s="25"/>
      <c r="AG67">
        <f t="shared" si="2"/>
        <v>778.36321003081935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-50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5.5991999999999997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612.5885938425248</v>
      </c>
      <c r="P68" s="37">
        <v>34.299999999999997</v>
      </c>
      <c r="Q68" s="37">
        <v>21.947460078685488</v>
      </c>
      <c r="R68" s="39">
        <v>18.86</v>
      </c>
      <c r="S68" s="39">
        <v>0</v>
      </c>
      <c r="T68" s="38">
        <f>SUMPRODUCT(LTA!J68:AN68,LTA!J$101:AN$101,LTA!J$104:AN$104)</f>
        <v>123.11</v>
      </c>
      <c r="U68" s="38">
        <f>SUMPRODUCT(LTA!J68:AN68,LTA!J$102:AN$102,LTA!J$104:AN$104)</f>
        <v>124.8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-14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7.9485137718605738</v>
      </c>
      <c r="AD68">
        <f t="shared" ref="AD68:AD98" si="4">SUM(B68:AB68,AI68:AV68)-AC68</f>
        <v>872.54928242825179</v>
      </c>
      <c r="AE68">
        <f>'IDT-1'!C68</f>
        <v>-96.888000000000005</v>
      </c>
      <c r="AF68" s="25"/>
      <c r="AG68">
        <f t="shared" ref="AG68:AG98" si="5">SUM(AD68:AF68)</f>
        <v>775.66128242825175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5.5991999999999997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600.37331399596371</v>
      </c>
      <c r="P69" s="37">
        <v>33.970000000000006</v>
      </c>
      <c r="Q69" s="37">
        <v>21.95</v>
      </c>
      <c r="R69" s="39">
        <v>16.149999999999999</v>
      </c>
      <c r="S69" s="39">
        <v>0</v>
      </c>
      <c r="T69" s="38">
        <f>SUMPRODUCT(LTA!J69:AN69,LTA!J$101:AN$101,LTA!J$104:AN$104)</f>
        <v>115.88</v>
      </c>
      <c r="U69" s="38">
        <f>SUMPRODUCT(LTA!J69:AN69,LTA!J$102:AN$102,LTA!J$104:AN$104)</f>
        <v>125.47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7.3460018949004144</v>
      </c>
      <c r="AD69">
        <f t="shared" si="4"/>
        <v>906.33905437996555</v>
      </c>
      <c r="AE69">
        <f>'IDT-1'!C69</f>
        <v>-110</v>
      </c>
      <c r="AF69" s="25"/>
      <c r="AG69">
        <f t="shared" si="5"/>
        <v>796.33905437996555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-14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5.5991999999999997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603.31141836927759</v>
      </c>
      <c r="P70" s="37">
        <v>33.970000000000006</v>
      </c>
      <c r="Q70" s="37">
        <v>21.95</v>
      </c>
      <c r="R70" s="39">
        <v>12.76</v>
      </c>
      <c r="S70" s="39">
        <v>0</v>
      </c>
      <c r="T70" s="38">
        <f>SUMPRODUCT(LTA!J70:AN70,LTA!J$101:AN$101,LTA!J$104:AN$104)</f>
        <v>101.01</v>
      </c>
      <c r="U70" s="38">
        <f>SUMPRODUCT(LTA!J70:AN70,LTA!J$102:AN$102,LTA!J$104:AN$104)</f>
        <v>126.13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7.3416975649687233</v>
      </c>
      <c r="AD70">
        <f t="shared" si="4"/>
        <v>877.68146308321104</v>
      </c>
      <c r="AE70">
        <f>'IDT-1'!C70</f>
        <v>-80</v>
      </c>
      <c r="AF70" s="25"/>
      <c r="AG70">
        <f t="shared" si="5"/>
        <v>797.68146308321104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5.5991999999999997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599.29742112106362</v>
      </c>
      <c r="P71" s="37">
        <v>33.970000000000006</v>
      </c>
      <c r="Q71" s="37">
        <v>21.947460078685488</v>
      </c>
      <c r="R71" s="39">
        <v>6.97265625</v>
      </c>
      <c r="S71" s="39">
        <v>0</v>
      </c>
      <c r="T71" s="38">
        <f>SUMPRODUCT(LTA!J71:AN71,LTA!J$101:AN$101,LTA!J$104:AN$104)</f>
        <v>88.03</v>
      </c>
      <c r="U71" s="38">
        <f>SUMPRODUCT(LTA!J71:AN71,LTA!J$102:AN$102,LTA!J$104:AN$104)</f>
        <v>126.47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7.1351900206659833</v>
      </c>
      <c r="AD71">
        <f t="shared" si="4"/>
        <v>859.44408970798531</v>
      </c>
      <c r="AE71">
        <f>'IDT-1'!C71</f>
        <v>-70</v>
      </c>
      <c r="AF71" s="25"/>
      <c r="AG71">
        <f t="shared" si="5"/>
        <v>789.44408970798531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5.5991999999999997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616.07641521014648</v>
      </c>
      <c r="P72" s="37">
        <v>33.970000000000006</v>
      </c>
      <c r="Q72" s="37">
        <v>21.947460078685488</v>
      </c>
      <c r="R72" s="39">
        <v>3.1</v>
      </c>
      <c r="S72" s="39">
        <v>0</v>
      </c>
      <c r="T72" s="38">
        <f>SUMPRODUCT(LTA!J72:AN72,LTA!J$101:AN$101,LTA!J$104:AN$104)</f>
        <v>74.81</v>
      </c>
      <c r="U72" s="38">
        <f>SUMPRODUCT(LTA!J72:AN72,LTA!J$102:AN$102,LTA!J$104:AN$104)</f>
        <v>126.63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7.141852774093433</v>
      </c>
      <c r="AD72">
        <f t="shared" si="4"/>
        <v>858.28376479364067</v>
      </c>
      <c r="AE72">
        <f>'IDT-1'!C72</f>
        <v>-45</v>
      </c>
      <c r="AF72" s="25"/>
      <c r="AG72">
        <f t="shared" si="5"/>
        <v>813.28376479364067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-25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5.5991999999999997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756.17881391199705</v>
      </c>
      <c r="P73" s="37">
        <v>33.970000000000006</v>
      </c>
      <c r="Q73" s="37">
        <v>21.947460078685488</v>
      </c>
      <c r="R73" s="39">
        <v>0.95265363128491609</v>
      </c>
      <c r="S73" s="39">
        <v>0</v>
      </c>
      <c r="T73" s="38">
        <f>SUMPRODUCT(LTA!J73:AN73,LTA!J$101:AN$101,LTA!J$104:AN$104)</f>
        <v>67.87</v>
      </c>
      <c r="U73" s="38">
        <f>SUMPRODUCT(LTA!J73:AN73,LTA!J$102:AN$102,LTA!J$104:AN$104)</f>
        <v>111.67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8.6524036900524219</v>
      </c>
      <c r="AD73">
        <f t="shared" si="4"/>
        <v>895.82826621081711</v>
      </c>
      <c r="AE73">
        <f>'IDT-1'!C73</f>
        <v>-45</v>
      </c>
      <c r="AF73" s="25"/>
      <c r="AG73">
        <f t="shared" si="5"/>
        <v>850.82826621081711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-102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5.5991999999999997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767.94204880832842</v>
      </c>
      <c r="P74" s="37">
        <v>33.970000000000006</v>
      </c>
      <c r="Q74" s="37">
        <v>21.947460078685488</v>
      </c>
      <c r="R74" s="39">
        <v>0.56000000000000005</v>
      </c>
      <c r="S74" s="39">
        <v>0</v>
      </c>
      <c r="T74" s="38">
        <f>SUMPRODUCT(LTA!J74:AN74,LTA!J$101:AN$101,LTA!J$104:AN$104)</f>
        <v>67.19</v>
      </c>
      <c r="U74" s="38">
        <f>SUMPRODUCT(LTA!J74:AN74,LTA!J$102:AN$102,LTA!J$104:AN$104)</f>
        <v>112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8.8012547701806199</v>
      </c>
      <c r="AD74">
        <f t="shared" si="4"/>
        <v>898.69999639573541</v>
      </c>
      <c r="AE74">
        <f>'IDT-1'!C74</f>
        <v>-30</v>
      </c>
      <c r="AF74" s="25"/>
      <c r="AG74">
        <f t="shared" si="5"/>
        <v>868.69999639573541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-110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5.1326000000000001</v>
      </c>
      <c r="E75">
        <f>GT_NG!Q75</f>
        <v>8.3610756861657887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768.66637834894573</v>
      </c>
      <c r="P75" s="37">
        <v>33.970000000000006</v>
      </c>
      <c r="Q75" s="37">
        <v>21.947460078685488</v>
      </c>
      <c r="R75" s="39">
        <v>0</v>
      </c>
      <c r="S75" s="39">
        <v>0</v>
      </c>
      <c r="T75" s="38">
        <f>SUMPRODUCT(LTA!J75:AN75,LTA!J$101:AN$101,LTA!J$104:AN$104)</f>
        <v>53.339999999999996</v>
      </c>
      <c r="U75" s="38">
        <f>SUMPRODUCT(LTA!J75:AN75,LTA!J$102:AN$102,LTA!J$104:AN$104)</f>
        <v>113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7.1</v>
      </c>
      <c r="Z75" s="35">
        <f>IEX!O75</f>
        <v>0</v>
      </c>
      <c r="AA75" s="76">
        <f>STOA!I75</f>
        <v>0</v>
      </c>
      <c r="AB75" s="76">
        <f>-STOA!O75</f>
        <v>-114.96</v>
      </c>
      <c r="AC75">
        <f t="shared" si="3"/>
        <v>8.8373317598558092</v>
      </c>
      <c r="AD75">
        <f t="shared" si="4"/>
        <v>893.33018235394127</v>
      </c>
      <c r="AE75">
        <f>'IDT-1'!C75</f>
        <v>0</v>
      </c>
      <c r="AF75" s="25"/>
      <c r="AG75">
        <f t="shared" si="5"/>
        <v>893.33018235394127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5.61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5.5991999999999997</v>
      </c>
      <c r="E76">
        <f>GT_NG!Q76</f>
        <v>8.3610756861657887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770.3044119117684</v>
      </c>
      <c r="P76" s="37">
        <v>33.970000000000006</v>
      </c>
      <c r="Q76" s="37">
        <v>21.947460078685488</v>
      </c>
      <c r="R76" s="39">
        <v>0</v>
      </c>
      <c r="S76" s="39">
        <v>0</v>
      </c>
      <c r="T76" s="38">
        <f>SUMPRODUCT(LTA!J76:AN76,LTA!J$101:AN$101,LTA!J$104:AN$104)</f>
        <v>57.78</v>
      </c>
      <c r="U76" s="38">
        <f>SUMPRODUCT(LTA!J76:AN76,LTA!J$102:AN$102,LTA!J$104:AN$104)</f>
        <v>113.84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9.1</v>
      </c>
      <c r="Z76" s="35">
        <f>IEX!O76</f>
        <v>0</v>
      </c>
      <c r="AA76" s="76">
        <f>STOA!I76</f>
        <v>0</v>
      </c>
      <c r="AB76" s="76">
        <f>-STOA!O76</f>
        <v>-114.96</v>
      </c>
      <c r="AC76">
        <f t="shared" si="3"/>
        <v>8.9076459016458251</v>
      </c>
      <c r="AD76">
        <f t="shared" si="4"/>
        <v>902.27450177497383</v>
      </c>
      <c r="AE76">
        <f>'IDT-1'!C76</f>
        <v>0</v>
      </c>
      <c r="AF76" s="25"/>
      <c r="AG76">
        <f t="shared" si="5"/>
        <v>902.27450177497383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5.24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5.5991999999999997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768.04379890962934</v>
      </c>
      <c r="P77" s="37">
        <v>33.970000000000006</v>
      </c>
      <c r="Q77" s="37">
        <v>21.947460078685488</v>
      </c>
      <c r="R77" s="39">
        <v>0</v>
      </c>
      <c r="S77" s="39">
        <v>0</v>
      </c>
      <c r="T77" s="38">
        <f>SUMPRODUCT(LTA!J77:AN77,LTA!J$101:AN$101,LTA!J$104:AN$104)</f>
        <v>62.33</v>
      </c>
      <c r="U77" s="38">
        <f>SUMPRODUCT(LTA!J77:AN77,LTA!J$102:AN$102,LTA!J$104:AN$104)</f>
        <v>111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9.43</v>
      </c>
      <c r="Z77" s="35">
        <f>IEX!O77</f>
        <v>0</v>
      </c>
      <c r="AA77" s="76">
        <f>STOA!I77</f>
        <v>0</v>
      </c>
      <c r="AB77" s="76">
        <f>-STOA!O77</f>
        <v>-114.96</v>
      </c>
      <c r="AC77">
        <f t="shared" si="3"/>
        <v>9.0157548696126817</v>
      </c>
      <c r="AD77">
        <f t="shared" si="4"/>
        <v>916.02651690532207</v>
      </c>
      <c r="AE77">
        <f>'IDT-1'!C77</f>
        <v>0</v>
      </c>
      <c r="AF77" s="25"/>
      <c r="AG77">
        <f t="shared" si="5"/>
        <v>916.02651690532207</v>
      </c>
      <c r="AI77" s="35">
        <f>PXIL!I77</f>
        <v>0</v>
      </c>
      <c r="AJ77" s="35">
        <f>PXIL!O77</f>
        <v>0</v>
      </c>
      <c r="AK77" s="35">
        <f>RTM_IEX!I77</f>
        <v>13.94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5.0999999999999996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5.5991999999999997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734.89320091326454</v>
      </c>
      <c r="P78" s="37">
        <v>33.970000000000006</v>
      </c>
      <c r="Q78" s="37">
        <v>21.947460078685488</v>
      </c>
      <c r="R78" s="39">
        <v>0</v>
      </c>
      <c r="S78" s="39">
        <v>0</v>
      </c>
      <c r="T78" s="38">
        <f>SUMPRODUCT(LTA!J78:AN78,LTA!J$101:AN$101,LTA!J$104:AN$104)</f>
        <v>65</v>
      </c>
      <c r="U78" s="38">
        <f>SUMPRODUCT(LTA!J78:AN78,LTA!J$102:AN$102,LTA!J$104:AN$104)</f>
        <v>111.5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11.06</v>
      </c>
      <c r="Z78" s="35">
        <f>IEX!O78</f>
        <v>0</v>
      </c>
      <c r="AA78" s="76">
        <f>STOA!I78</f>
        <v>0</v>
      </c>
      <c r="AB78" s="76">
        <f>-STOA!O78</f>
        <v>-114.96</v>
      </c>
      <c r="AC78">
        <f t="shared" si="3"/>
        <v>8.8254302052410374</v>
      </c>
      <c r="AD78">
        <f t="shared" si="4"/>
        <v>891.81624357332873</v>
      </c>
      <c r="AE78">
        <f>'IDT-1'!C78</f>
        <v>0</v>
      </c>
      <c r="AF78" s="25"/>
      <c r="AG78">
        <f t="shared" si="5"/>
        <v>891.81624357332873</v>
      </c>
      <c r="AI78" s="35">
        <f>PXIL!I78</f>
        <v>0</v>
      </c>
      <c r="AJ78" s="35">
        <f>PXIL!O78</f>
        <v>0</v>
      </c>
      <c r="AK78" s="35">
        <f>RTM_IEX!I78</f>
        <v>17.68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5.31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5.5991999999999997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737.25279765292453</v>
      </c>
      <c r="P79" s="37">
        <v>33.970000000000006</v>
      </c>
      <c r="Q79" s="37">
        <v>21.947460078685488</v>
      </c>
      <c r="R79" s="39">
        <v>0</v>
      </c>
      <c r="S79" s="39">
        <v>0</v>
      </c>
      <c r="T79" s="38">
        <f>SUMPRODUCT(LTA!J79:AN79,LTA!J$101:AN$101,LTA!J$104:AN$104)</f>
        <v>65</v>
      </c>
      <c r="U79" s="38">
        <f>SUMPRODUCT(LTA!J79:AN79,LTA!J$102:AN$102,LTA!J$104:AN$104)</f>
        <v>112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15.85</v>
      </c>
      <c r="Z79" s="35">
        <f>IEX!O79</f>
        <v>0</v>
      </c>
      <c r="AA79" s="76">
        <f>STOA!I79</f>
        <v>0</v>
      </c>
      <c r="AB79" s="76">
        <f>-STOA!O79</f>
        <v>-114.96</v>
      </c>
      <c r="AC79">
        <f t="shared" si="3"/>
        <v>8.7638850598103843</v>
      </c>
      <c r="AD79">
        <f t="shared" si="4"/>
        <v>883.98738545841957</v>
      </c>
      <c r="AE79">
        <f>'IDT-1'!C79</f>
        <v>0</v>
      </c>
      <c r="AF79" s="25"/>
      <c r="AG79">
        <f t="shared" si="5"/>
        <v>883.98738545841957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7.45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5.5991999999999997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730.81920849580297</v>
      </c>
      <c r="P80" s="37">
        <v>33.970000000000006</v>
      </c>
      <c r="Q80" s="37">
        <v>21.947460078685488</v>
      </c>
      <c r="R80" s="39">
        <v>0</v>
      </c>
      <c r="S80" s="39">
        <v>0</v>
      </c>
      <c r="T80" s="38">
        <f>SUMPRODUCT(LTA!J80:AN80,LTA!J$101:AN$101,LTA!J$104:AN$104)</f>
        <v>66.33</v>
      </c>
      <c r="U80" s="38">
        <f>SUMPRODUCT(LTA!J80:AN80,LTA!J$102:AN$102,LTA!J$104:AN$104)</f>
        <v>113.17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15.51</v>
      </c>
      <c r="Z80" s="35">
        <f>IEX!O80</f>
        <v>0</v>
      </c>
      <c r="AA80" s="76">
        <f>STOA!I80</f>
        <v>0</v>
      </c>
      <c r="AB80" s="76">
        <f>-STOA!O80</f>
        <v>-114.96</v>
      </c>
      <c r="AC80">
        <f t="shared" si="3"/>
        <v>8.8281962472108795</v>
      </c>
      <c r="AD80">
        <f t="shared" si="4"/>
        <v>872.08948511389747</v>
      </c>
      <c r="AE80">
        <f>'IDT-1'!C80</f>
        <v>0</v>
      </c>
      <c r="AF80" s="25"/>
      <c r="AG80">
        <f t="shared" si="5"/>
        <v>872.08948511389747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</v>
      </c>
      <c r="AM80" s="35">
        <f>RTM_PXI!I80</f>
        <v>0</v>
      </c>
      <c r="AN80" s="35">
        <f>RTM_PXI!O80</f>
        <v>0</v>
      </c>
      <c r="AO80" s="148">
        <f>GDAM_IEX!I80</f>
        <v>9.89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5.5991999999999997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722.20840601360896</v>
      </c>
      <c r="P81" s="37">
        <v>33.970000000000006</v>
      </c>
      <c r="Q81" s="37">
        <v>21.947460078685488</v>
      </c>
      <c r="R81" s="39">
        <v>0</v>
      </c>
      <c r="S81" s="39">
        <v>0</v>
      </c>
      <c r="T81" s="38">
        <f>SUMPRODUCT(LTA!J81:AN81,LTA!J$101:AN$101,LTA!J$104:AN$104)</f>
        <v>68.33</v>
      </c>
      <c r="U81" s="38">
        <f>SUMPRODUCT(LTA!J81:AN81,LTA!J$102:AN$102,LTA!J$104:AN$104)</f>
        <v>112.5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13.5</v>
      </c>
      <c r="Z81" s="35">
        <f>IEX!O81</f>
        <v>0</v>
      </c>
      <c r="AA81" s="76">
        <f>STOA!I81</f>
        <v>0</v>
      </c>
      <c r="AB81" s="76">
        <f>-STOA!O81</f>
        <v>-114.96</v>
      </c>
      <c r="AC81">
        <f t="shared" si="3"/>
        <v>8.7021866244149741</v>
      </c>
      <c r="AD81">
        <f t="shared" si="4"/>
        <v>852.04469225449941</v>
      </c>
      <c r="AE81">
        <f>'IDT-1'!C81</f>
        <v>0</v>
      </c>
      <c r="AF81" s="25"/>
      <c r="AG81">
        <f t="shared" si="5"/>
        <v>852.04469225449941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-12</v>
      </c>
      <c r="AM81" s="35">
        <f>RTM_PXI!I81</f>
        <v>0</v>
      </c>
      <c r="AN81" s="35">
        <f>RTM_PXI!O81</f>
        <v>0</v>
      </c>
      <c r="AO81" s="148">
        <f>GDAM_IEX!I81</f>
        <v>1.01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5.5991999999999997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722.20840601360896</v>
      </c>
      <c r="P82" s="37">
        <v>33.970000000000006</v>
      </c>
      <c r="Q82" s="37">
        <v>21.947460078685488</v>
      </c>
      <c r="R82" s="39">
        <v>0</v>
      </c>
      <c r="S82" s="39">
        <v>0</v>
      </c>
      <c r="T82" s="38">
        <f>SUMPRODUCT(LTA!J82:AN82,LTA!J$101:AN$101,LTA!J$104:AN$104)</f>
        <v>70.67</v>
      </c>
      <c r="U82" s="38">
        <f>SUMPRODUCT(LTA!J82:AN82,LTA!J$102:AN$102,LTA!J$104:AN$104)</f>
        <v>113.17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18.57</v>
      </c>
      <c r="Z82" s="35">
        <f>IEX!O82</f>
        <v>0</v>
      </c>
      <c r="AA82" s="76">
        <f>STOA!I82</f>
        <v>0</v>
      </c>
      <c r="AB82" s="76">
        <f>-STOA!O82</f>
        <v>-114.96</v>
      </c>
      <c r="AC82">
        <f t="shared" si="3"/>
        <v>8.9136396717844573</v>
      </c>
      <c r="AD82">
        <f t="shared" si="4"/>
        <v>840.79323920712977</v>
      </c>
      <c r="AE82">
        <f>'IDT-1'!C82</f>
        <v>0</v>
      </c>
      <c r="AF82" s="25"/>
      <c r="AG82">
        <f t="shared" si="5"/>
        <v>840.79323920712977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-31</v>
      </c>
      <c r="AM82" s="35">
        <f>RTM_PXI!I82</f>
        <v>0</v>
      </c>
      <c r="AN82" s="35">
        <f>RTM_PXI!O82</f>
        <v>0</v>
      </c>
      <c r="AO82" s="148">
        <f>GDAM_IEX!I82</f>
        <v>0.89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5.5991999999999997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715.09166877126199</v>
      </c>
      <c r="P83" s="37">
        <v>33.970000000000006</v>
      </c>
      <c r="Q83" s="37">
        <v>21.947460078685488</v>
      </c>
      <c r="R83" s="39">
        <v>0</v>
      </c>
      <c r="S83" s="39">
        <v>0</v>
      </c>
      <c r="T83" s="38">
        <f>SUMPRODUCT(LTA!J83:AN83,LTA!J$101:AN$101,LTA!J$104:AN$104)</f>
        <v>78.33</v>
      </c>
      <c r="U83" s="38">
        <f>SUMPRODUCT(LTA!J83:AN83,LTA!J$102:AN$102,LTA!J$104:AN$104)</f>
        <v>111.84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13.93</v>
      </c>
      <c r="Z83" s="35">
        <f>IEX!O83</f>
        <v>0</v>
      </c>
      <c r="AA83" s="76">
        <f>STOA!I83</f>
        <v>0</v>
      </c>
      <c r="AB83" s="76">
        <f>-STOA!O83</f>
        <v>-114.96</v>
      </c>
      <c r="AC83">
        <f t="shared" si="3"/>
        <v>8.8958143944245673</v>
      </c>
      <c r="AD83">
        <f t="shared" si="4"/>
        <v>830.49432724214284</v>
      </c>
      <c r="AE83">
        <f>'IDT-1'!C83</f>
        <v>0</v>
      </c>
      <c r="AF83" s="25"/>
      <c r="AG83">
        <f t="shared" si="5"/>
        <v>830.49432724214284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-35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5.5991999999999997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711.84336709249737</v>
      </c>
      <c r="P84" s="37">
        <v>33.970000000000006</v>
      </c>
      <c r="Q84" s="37">
        <v>21.947460078685488</v>
      </c>
      <c r="R84" s="39">
        <v>0</v>
      </c>
      <c r="S84" s="39">
        <v>0</v>
      </c>
      <c r="T84" s="38">
        <f>SUMPRODUCT(LTA!J84:AN84,LTA!J$101:AN$101,LTA!J$104:AN$104)</f>
        <v>78.33</v>
      </c>
      <c r="U84" s="38">
        <f>SUMPRODUCT(LTA!J84:AN84,LTA!J$102:AN$102,LTA!J$104:AN$104)</f>
        <v>112.17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4.75</v>
      </c>
      <c r="Z84" s="35">
        <f>IEX!O84</f>
        <v>0</v>
      </c>
      <c r="AA84" s="76">
        <f>STOA!I84</f>
        <v>0</v>
      </c>
      <c r="AB84" s="76">
        <f>-STOA!O84</f>
        <v>-114.96</v>
      </c>
      <c r="AC84">
        <f t="shared" si="3"/>
        <v>8.8171702778954124</v>
      </c>
      <c r="AD84">
        <f t="shared" si="4"/>
        <v>816.47466967990727</v>
      </c>
      <c r="AE84">
        <f>'IDT-1'!C84</f>
        <v>0</v>
      </c>
      <c r="AF84" s="25"/>
      <c r="AG84">
        <f t="shared" si="5"/>
        <v>816.47466967990727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-37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5.5991999999999997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708.14313000475227</v>
      </c>
      <c r="P85" s="37">
        <v>33.970000000000006</v>
      </c>
      <c r="Q85" s="37">
        <v>21.947460078685488</v>
      </c>
      <c r="R85" s="39">
        <v>0</v>
      </c>
      <c r="S85" s="39">
        <v>0</v>
      </c>
      <c r="T85" s="38">
        <f>SUMPRODUCT(LTA!J85:AN85,LTA!J$101:AN$101,LTA!J$104:AN$104)</f>
        <v>81.67</v>
      </c>
      <c r="U85" s="38">
        <f>SUMPRODUCT(LTA!J85:AN85,LTA!J$102:AN$102,LTA!J$104:AN$104)</f>
        <v>112.5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-114.96</v>
      </c>
      <c r="AC85">
        <f t="shared" si="3"/>
        <v>8.8034683834588119</v>
      </c>
      <c r="AD85">
        <f t="shared" si="4"/>
        <v>808.70813448659874</v>
      </c>
      <c r="AE85">
        <f>'IDT-1'!C85</f>
        <v>0</v>
      </c>
      <c r="AF85" s="25"/>
      <c r="AG85">
        <f t="shared" si="5"/>
        <v>808.70813448659874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-40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5.5991999999999997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707.30313000475223</v>
      </c>
      <c r="P86" s="37">
        <v>33.970000000000006</v>
      </c>
      <c r="Q86" s="37">
        <v>21.947460078685488</v>
      </c>
      <c r="R86" s="39">
        <v>0</v>
      </c>
      <c r="S86" s="39">
        <v>0</v>
      </c>
      <c r="T86" s="38">
        <f>SUMPRODUCT(LTA!J86:AN86,LTA!J$101:AN$101,LTA!J$104:AN$104)</f>
        <v>81.67</v>
      </c>
      <c r="U86" s="38">
        <f>SUMPRODUCT(LTA!J86:AN86,LTA!J$102:AN$102,LTA!J$104:AN$104)</f>
        <v>112.84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-114.96</v>
      </c>
      <c r="AC86">
        <f t="shared" si="3"/>
        <v>8.8781815662848551</v>
      </c>
      <c r="AD86">
        <f t="shared" si="4"/>
        <v>798.13342130377271</v>
      </c>
      <c r="AE86">
        <f>'IDT-1'!C86</f>
        <v>0</v>
      </c>
      <c r="AF86" s="25"/>
      <c r="AG86">
        <f t="shared" si="5"/>
        <v>798.13342130377271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-50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8.6418127866199086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607.24690282295091</v>
      </c>
      <c r="P87" s="37">
        <v>33.970000000000006</v>
      </c>
      <c r="Q87" s="37">
        <v>21.947460078685488</v>
      </c>
      <c r="R87" s="39">
        <v>0</v>
      </c>
      <c r="S87" s="39">
        <v>0</v>
      </c>
      <c r="T87" s="38">
        <f>SUMPRODUCT(LTA!J87:AN87,LTA!J$101:AN$101,LTA!J$104:AN$104)</f>
        <v>81.67</v>
      </c>
      <c r="U87" s="38">
        <f>SUMPRODUCT(LTA!J87:AN87,LTA!J$102:AN$102,LTA!J$104:AN$104)</f>
        <v>113.17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-76.64</v>
      </c>
      <c r="AC87">
        <f t="shared" si="3"/>
        <v>7.4078251035471929</v>
      </c>
      <c r="AD87">
        <f t="shared" si="4"/>
        <v>788.43085058470899</v>
      </c>
      <c r="AE87">
        <f>'IDT-1'!C87</f>
        <v>0</v>
      </c>
      <c r="AF87" s="25"/>
      <c r="AG87">
        <f t="shared" si="5"/>
        <v>788.43085058470899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8.6418127866199086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606.34573998796873</v>
      </c>
      <c r="P88" s="37">
        <v>33.970000000000006</v>
      </c>
      <c r="Q88" s="37">
        <v>21.95</v>
      </c>
      <c r="R88" s="39">
        <v>0</v>
      </c>
      <c r="S88" s="39">
        <v>0</v>
      </c>
      <c r="T88" s="38">
        <f>SUMPRODUCT(LTA!J88:AN88,LTA!J$101:AN$101,LTA!J$104:AN$104)</f>
        <v>81.67</v>
      </c>
      <c r="U88" s="38">
        <f>SUMPRODUCT(LTA!J88:AN88,LTA!J$102:AN$102,LTA!J$104:AN$104)</f>
        <v>113.5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22.99</v>
      </c>
      <c r="Z88" s="35">
        <f>IEX!O88</f>
        <v>0</v>
      </c>
      <c r="AA88" s="76">
        <f>STOA!I88</f>
        <v>0</v>
      </c>
      <c r="AB88" s="76">
        <f>-STOA!O88</f>
        <v>-76.64</v>
      </c>
      <c r="AC88">
        <f t="shared" si="3"/>
        <v>7.7792448018856932</v>
      </c>
      <c r="AD88">
        <f t="shared" si="4"/>
        <v>785.48080797270291</v>
      </c>
      <c r="AE88">
        <f>'IDT-1'!C88</f>
        <v>0</v>
      </c>
      <c r="AF88" s="25"/>
      <c r="AG88">
        <f t="shared" si="5"/>
        <v>785.48080797270291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8.6418127866199086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591.62731427178267</v>
      </c>
      <c r="P89" s="37">
        <v>33.970000000000006</v>
      </c>
      <c r="Q89" s="37">
        <v>21.95</v>
      </c>
      <c r="R89" s="39">
        <v>0</v>
      </c>
      <c r="S89" s="39">
        <v>0</v>
      </c>
      <c r="T89" s="38">
        <f>SUMPRODUCT(LTA!J89:AN89,LTA!J$101:AN$101,LTA!J$104:AN$104)</f>
        <v>81.33</v>
      </c>
      <c r="U89" s="38">
        <f>SUMPRODUCT(LTA!J89:AN89,LTA!J$102:AN$102,LTA!J$104:AN$104)</f>
        <v>113.84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13.41</v>
      </c>
      <c r="Z89" s="35">
        <f>IEX!O89</f>
        <v>0</v>
      </c>
      <c r="AA89" s="76">
        <f>STOA!I89</f>
        <v>0</v>
      </c>
      <c r="AB89" s="76">
        <f>-STOA!O89</f>
        <v>-76.64</v>
      </c>
      <c r="AC89">
        <f t="shared" si="3"/>
        <v>7.6054397178646509</v>
      </c>
      <c r="AD89">
        <f t="shared" si="4"/>
        <v>759.35618734053799</v>
      </c>
      <c r="AE89">
        <f>'IDT-1'!C89</f>
        <v>0</v>
      </c>
      <c r="AF89" s="25"/>
      <c r="AG89">
        <f t="shared" si="5"/>
        <v>759.35618734053799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-27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8.6418127866199086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590.0773142717826</v>
      </c>
      <c r="P90" s="37">
        <v>16.29</v>
      </c>
      <c r="Q90" s="37">
        <v>15.042539682539681</v>
      </c>
      <c r="R90" s="39">
        <v>0</v>
      </c>
      <c r="S90" s="39">
        <v>0</v>
      </c>
      <c r="T90" s="38">
        <f>SUMPRODUCT(LTA!J90:AN90,LTA!J$101:AN$101,LTA!J$104:AN$104)</f>
        <v>81</v>
      </c>
      <c r="U90" s="38">
        <f>SUMPRODUCT(LTA!J90:AN90,LTA!J$102:AN$102,LTA!J$104:AN$104)</f>
        <v>114.34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-76.64</v>
      </c>
      <c r="AC90">
        <f t="shared" si="3"/>
        <v>7.1725144348667911</v>
      </c>
      <c r="AD90">
        <f t="shared" si="4"/>
        <v>736.41165230607533</v>
      </c>
      <c r="AE90">
        <f>'IDT-1'!C90</f>
        <v>0</v>
      </c>
      <c r="AF90" s="25"/>
      <c r="AG90">
        <f t="shared" si="5"/>
        <v>736.41165230607533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-11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5.8324999999999996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578.83931745432392</v>
      </c>
      <c r="P91" s="37">
        <v>16.29</v>
      </c>
      <c r="Q91" s="37">
        <v>15.042539682539681</v>
      </c>
      <c r="R91" s="39">
        <v>0</v>
      </c>
      <c r="S91" s="39">
        <v>0</v>
      </c>
      <c r="T91" s="38">
        <f>SUMPRODUCT(LTA!J91:AN91,LTA!J$101:AN$101,LTA!J$104:AN$104)</f>
        <v>81.67</v>
      </c>
      <c r="U91" s="38">
        <f>SUMPRODUCT(LTA!J91:AN91,LTA!J$102:AN$102,LTA!J$104:AN$104)</f>
        <v>107.73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-28.74</v>
      </c>
      <c r="AC91">
        <f t="shared" si="3"/>
        <v>6.6559016135400384</v>
      </c>
      <c r="AD91">
        <f t="shared" si="4"/>
        <v>768.88027060081231</v>
      </c>
      <c r="AE91">
        <f>'IDT-1'!C91</f>
        <v>-50</v>
      </c>
      <c r="AF91" s="25"/>
      <c r="AG91">
        <f t="shared" si="5"/>
        <v>718.88027060081231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5.8324999999999996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579.89791217408037</v>
      </c>
      <c r="P92" s="37">
        <v>16.29</v>
      </c>
      <c r="Q92" s="37">
        <v>12.999999999999998</v>
      </c>
      <c r="R92" s="39">
        <v>0</v>
      </c>
      <c r="S92" s="39">
        <v>0</v>
      </c>
      <c r="T92" s="38">
        <f>SUMPRODUCT(LTA!J92:AN92,LTA!J$101:AN$101,LTA!J$104:AN$104)</f>
        <v>81.67</v>
      </c>
      <c r="U92" s="38">
        <f>SUMPRODUCT(LTA!J92:AN92,LTA!J$102:AN$102,LTA!J$104:AN$104)</f>
        <v>93.36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-28.74</v>
      </c>
      <c r="AC92">
        <f t="shared" si="3"/>
        <v>6.6304766622215814</v>
      </c>
      <c r="AD92">
        <f t="shared" si="4"/>
        <v>741.55175058934753</v>
      </c>
      <c r="AE92">
        <f>'IDT-1'!C92</f>
        <v>-60</v>
      </c>
      <c r="AF92" s="25"/>
      <c r="AG92">
        <f t="shared" si="5"/>
        <v>681.55175058934753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-22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5.8324999999999996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578.26486134416905</v>
      </c>
      <c r="P93" s="37">
        <v>16.599999999999998</v>
      </c>
      <c r="Q93" s="37">
        <v>12.999999999999998</v>
      </c>
      <c r="R93" s="39">
        <v>0</v>
      </c>
      <c r="S93" s="39">
        <v>0</v>
      </c>
      <c r="T93" s="38">
        <f>SUMPRODUCT(LTA!J93:AN93,LTA!J$101:AN$101,LTA!J$104:AN$104)</f>
        <v>81.67</v>
      </c>
      <c r="U93" s="38">
        <f>SUMPRODUCT(LTA!J93:AN93,LTA!J$102:AN$102,LTA!J$104:AN$104)</f>
        <v>88.57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-28.74</v>
      </c>
      <c r="AC93">
        <f t="shared" si="3"/>
        <v>6.6221014571612953</v>
      </c>
      <c r="AD93">
        <f t="shared" si="4"/>
        <v>730.44707496449655</v>
      </c>
      <c r="AE93">
        <f>'IDT-1'!C93</f>
        <v>-80</v>
      </c>
      <c r="AF93" s="25"/>
      <c r="AG93">
        <f t="shared" si="5"/>
        <v>650.44707496449655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-27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5.8324999999999996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578.26486134416905</v>
      </c>
      <c r="P94" s="37">
        <v>16.290000000000003</v>
      </c>
      <c r="Q94" s="37">
        <v>12.999999999999998</v>
      </c>
      <c r="R94" s="39">
        <v>0</v>
      </c>
      <c r="S94" s="39">
        <v>0</v>
      </c>
      <c r="T94" s="38">
        <f>SUMPRODUCT(LTA!J94:AN94,LTA!J$101:AN$101,LTA!J$104:AN$104)</f>
        <v>81.67</v>
      </c>
      <c r="U94" s="38">
        <f>SUMPRODUCT(LTA!J94:AN94,LTA!J$102:AN$102,LTA!J$104:AN$104)</f>
        <v>81.86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3.83</v>
      </c>
      <c r="Z94" s="35">
        <f>IEX!O94</f>
        <v>0</v>
      </c>
      <c r="AA94" s="76">
        <f>STOA!I94</f>
        <v>0</v>
      </c>
      <c r="AB94" s="76">
        <f>-STOA!O94</f>
        <v>-28.74</v>
      </c>
      <c r="AC94">
        <f t="shared" si="3"/>
        <v>6.5893581388786906</v>
      </c>
      <c r="AD94">
        <f t="shared" si="4"/>
        <v>728.28981828277915</v>
      </c>
      <c r="AE94">
        <f>'IDT-1'!C94</f>
        <v>-105</v>
      </c>
      <c r="AF94" s="25"/>
      <c r="AG94">
        <f t="shared" si="5"/>
        <v>623.28981828277915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-26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5.8324999999999996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578.14040134416905</v>
      </c>
      <c r="P95" s="37">
        <v>16.29</v>
      </c>
      <c r="Q95" s="37">
        <v>15.042539682539681</v>
      </c>
      <c r="R95" s="39">
        <v>0</v>
      </c>
      <c r="S95" s="39">
        <v>0</v>
      </c>
      <c r="T95" s="38">
        <f>SUMPRODUCT(LTA!J95:AN95,LTA!J$101:AN$101,LTA!J$104:AN$104)</f>
        <v>81.67</v>
      </c>
      <c r="U95" s="38">
        <f>SUMPRODUCT(LTA!J95:AN95,LTA!J$102:AN$102,LTA!J$104:AN$104)</f>
        <v>81.86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-28.74</v>
      </c>
      <c r="AC95">
        <f t="shared" si="3"/>
        <v>7.0146789842283406</v>
      </c>
      <c r="AD95">
        <f t="shared" si="4"/>
        <v>669.95257711996908</v>
      </c>
      <c r="AE95">
        <f>'IDT-1'!C95</f>
        <v>-77.763999999999996</v>
      </c>
      <c r="AF95" s="25"/>
      <c r="AG95">
        <f t="shared" si="5"/>
        <v>592.18857711996907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-82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5.8324999999999996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578.14040134416905</v>
      </c>
      <c r="P96" s="37">
        <v>16.29</v>
      </c>
      <c r="Q96" s="37">
        <v>15.042539682539681</v>
      </c>
      <c r="R96" s="39">
        <v>0</v>
      </c>
      <c r="S96" s="39">
        <v>0</v>
      </c>
      <c r="T96" s="38">
        <f>SUMPRODUCT(LTA!J96:AN96,LTA!J$101:AN$101,LTA!J$104:AN$104)</f>
        <v>81.67</v>
      </c>
      <c r="U96" s="38">
        <f>SUMPRODUCT(LTA!J96:AN96,LTA!J$102:AN$102,LTA!J$104:AN$104)</f>
        <v>81.86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-63</v>
      </c>
      <c r="AA96" s="76">
        <f>STOA!I96</f>
        <v>0</v>
      </c>
      <c r="AB96" s="76">
        <f>-STOA!O96</f>
        <v>-28.74</v>
      </c>
      <c r="AC96">
        <f t="shared" si="3"/>
        <v>7.4942193994672044</v>
      </c>
      <c r="AD96">
        <f t="shared" si="4"/>
        <v>608.47303670473025</v>
      </c>
      <c r="AE96">
        <f>'IDT-1'!C96</f>
        <v>-42.374000000000002</v>
      </c>
      <c r="AF96" s="25"/>
      <c r="AG96">
        <f t="shared" si="5"/>
        <v>566.09903670473022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-80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5.8324999999999996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578.14040134416905</v>
      </c>
      <c r="P97" s="37">
        <v>16.29</v>
      </c>
      <c r="Q97" s="37">
        <v>15.042539682539681</v>
      </c>
      <c r="R97" s="39">
        <v>0</v>
      </c>
      <c r="S97" s="39">
        <v>0</v>
      </c>
      <c r="T97" s="38">
        <f>SUMPRODUCT(LTA!J97:AN97,LTA!J$101:AN$101,LTA!J$104:AN$104)</f>
        <v>81.67</v>
      </c>
      <c r="U97" s="38">
        <f>SUMPRODUCT(LTA!J97:AN97,LTA!J$102:AN$102,LTA!J$104:AN$104)</f>
        <v>81.86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-135</v>
      </c>
      <c r="AA97" s="76">
        <f>STOA!I97</f>
        <v>0</v>
      </c>
      <c r="AB97" s="76">
        <f>-STOA!O97</f>
        <v>-28.74</v>
      </c>
      <c r="AC97">
        <f t="shared" si="3"/>
        <v>7.9423145415756506</v>
      </c>
      <c r="AD97">
        <f t="shared" si="4"/>
        <v>551.02494156262173</v>
      </c>
      <c r="AE97">
        <f>'IDT-1'!C97</f>
        <v>0</v>
      </c>
      <c r="AF97" s="25"/>
      <c r="AG97">
        <f t="shared" si="5"/>
        <v>551.02494156262173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-65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5.8324999999999996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573.61485745432401</v>
      </c>
      <c r="P98" s="37">
        <v>16.29</v>
      </c>
      <c r="Q98" s="37">
        <v>15.042539682539681</v>
      </c>
      <c r="R98" s="39">
        <v>0</v>
      </c>
      <c r="S98" s="39">
        <v>0</v>
      </c>
      <c r="T98" s="38">
        <f>SUMPRODUCT(LTA!J98:AN98,LTA!J$101:AN$101,LTA!J$104:AN$104)</f>
        <v>81.67</v>
      </c>
      <c r="U98" s="38">
        <f>SUMPRODUCT(LTA!J98:AN98,LTA!J$102:AN$102,LTA!J$104:AN$104)</f>
        <v>81.86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-170</v>
      </c>
      <c r="AA98" s="76">
        <f>STOA!I98</f>
        <v>0</v>
      </c>
      <c r="AB98" s="76">
        <f>-STOA!O98</f>
        <v>-28.74</v>
      </c>
      <c r="AC98">
        <f t="shared" si="3"/>
        <v>8.1035482562999661</v>
      </c>
      <c r="AD98">
        <f t="shared" si="4"/>
        <v>521.33816395805241</v>
      </c>
      <c r="AE98">
        <f>'IDT-1'!C98</f>
        <v>0</v>
      </c>
      <c r="AF98" s="25"/>
      <c r="AG98">
        <f t="shared" si="5"/>
        <v>521.33816395805241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-55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0.13268354249999989</v>
      </c>
      <c r="E99">
        <f t="shared" si="6"/>
        <v>0.20651951927449666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15.298312658713057</v>
      </c>
      <c r="P99" s="37">
        <f t="shared" si="6"/>
        <v>0.66617516369962448</v>
      </c>
      <c r="Q99" s="37">
        <f t="shared" si="6"/>
        <v>0.46378051313160146</v>
      </c>
      <c r="R99" s="39">
        <f t="shared" si="6"/>
        <v>0.22439682802234545</v>
      </c>
      <c r="S99" s="39">
        <f t="shared" si="6"/>
        <v>0</v>
      </c>
      <c r="T99" s="38">
        <f t="shared" si="6"/>
        <v>2.2574925000000001</v>
      </c>
      <c r="U99" s="38">
        <f t="shared" si="6"/>
        <v>2.4604350000000017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0.10094750000000001</v>
      </c>
      <c r="Z99" s="35">
        <f t="shared" si="6"/>
        <v>-2.4129924999999997</v>
      </c>
      <c r="AA99" s="76">
        <f t="shared" si="6"/>
        <v>0</v>
      </c>
      <c r="AB99" s="76">
        <f t="shared" si="6"/>
        <v>-0.72807999999999962</v>
      </c>
      <c r="AC99">
        <f t="shared" si="6"/>
        <v>0.20003962242504633</v>
      </c>
      <c r="AD99">
        <f t="shared" si="6"/>
        <v>18.129273602916076</v>
      </c>
      <c r="AE99">
        <f t="shared" si="6"/>
        <v>-0.6652182499999999</v>
      </c>
      <c r="AG99">
        <f t="shared" si="6"/>
        <v>17.464055352916077</v>
      </c>
      <c r="AI99">
        <f t="shared" si="6"/>
        <v>0</v>
      </c>
      <c r="AJ99">
        <f t="shared" si="6"/>
        <v>0</v>
      </c>
      <c r="AK99">
        <f t="shared" si="6"/>
        <v>0.12714</v>
      </c>
      <c r="AL99">
        <f t="shared" si="6"/>
        <v>-0.503</v>
      </c>
      <c r="AM99">
        <f t="shared" si="6"/>
        <v>0</v>
      </c>
      <c r="AN99">
        <f t="shared" si="6"/>
        <v>0</v>
      </c>
      <c r="AO99">
        <f t="shared" si="6"/>
        <v>3.5502499999999999E-2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45670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7.8835799999999994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517.82668323941061</v>
      </c>
      <c r="P3" s="37">
        <v>19.16</v>
      </c>
      <c r="Q3" s="37">
        <v>18.17306822019588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194.85000000000002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6.4142773092083099</v>
      </c>
      <c r="AD3">
        <f>SUM(B3:AB3,AI3:AV3)-AC3</f>
        <v>713.52804022867508</v>
      </c>
      <c r="AE3">
        <f>'IDT-1'!F3</f>
        <v>0</v>
      </c>
      <c r="AF3" s="25"/>
      <c r="AG3">
        <f>SUM(AD3:AF3)</f>
        <v>713.52804022867508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-51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517.43668323941063</v>
      </c>
      <c r="P4" s="37">
        <v>19.16</v>
      </c>
      <c r="Q4" s="37">
        <v>18.17306822019588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173.54000000000002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6.2607399457735182</v>
      </c>
      <c r="AD4">
        <f t="shared" ref="AD4:AD67" si="1">SUM(B4:AB4,AI4:AV4)-AC4</f>
        <v>689.98157759210983</v>
      </c>
      <c r="AE4">
        <f>'IDT-1'!F4</f>
        <v>0</v>
      </c>
      <c r="AF4" s="25"/>
      <c r="AG4">
        <f t="shared" ref="AG4:AG67" si="2">SUM(AD4:AF4)</f>
        <v>689.98157759210983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517.43668323941063</v>
      </c>
      <c r="P5" s="37">
        <v>19.16</v>
      </c>
      <c r="Q5" s="37">
        <v>18.17306822019588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173.2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1.47</v>
      </c>
      <c r="AB5" s="76">
        <f>-STOA!P5</f>
        <v>0</v>
      </c>
      <c r="AC5">
        <f t="shared" si="0"/>
        <v>6.3681464017299794</v>
      </c>
      <c r="AD5">
        <f t="shared" si="1"/>
        <v>675.53417113615342</v>
      </c>
      <c r="AE5">
        <f>'IDT-1'!F5</f>
        <v>0</v>
      </c>
      <c r="AF5" s="25"/>
      <c r="AG5">
        <f t="shared" si="2"/>
        <v>675.53417113615342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517.43668323941063</v>
      </c>
      <c r="P6" s="37">
        <v>19.16</v>
      </c>
      <c r="Q6" s="37">
        <v>18.17306822019588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172.7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-17</v>
      </c>
      <c r="AA6" s="76">
        <f>STOA!J6</f>
        <v>1.47</v>
      </c>
      <c r="AB6" s="76">
        <f>-STOA!P6</f>
        <v>0</v>
      </c>
      <c r="AC6">
        <f t="shared" si="0"/>
        <v>6.5136114490994617</v>
      </c>
      <c r="AD6">
        <f t="shared" si="1"/>
        <v>655.88870608878392</v>
      </c>
      <c r="AE6">
        <f>'IDT-1'!F6</f>
        <v>0</v>
      </c>
      <c r="AF6" s="25"/>
      <c r="AG6">
        <f t="shared" si="2"/>
        <v>655.88870608878392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517.43668323941063</v>
      </c>
      <c r="P7" s="37">
        <v>19.16</v>
      </c>
      <c r="Q7" s="37">
        <v>18.17306822019588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174.37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-43</v>
      </c>
      <c r="AA7" s="76">
        <f>STOA!J7</f>
        <v>1.47</v>
      </c>
      <c r="AB7" s="76">
        <f>-STOA!P7</f>
        <v>0</v>
      </c>
      <c r="AC7">
        <f t="shared" si="0"/>
        <v>6.7467543610123819</v>
      </c>
      <c r="AD7">
        <f t="shared" si="1"/>
        <v>629.32556317687101</v>
      </c>
      <c r="AE7">
        <f>'IDT-1'!F7</f>
        <v>0</v>
      </c>
      <c r="AF7" s="25"/>
      <c r="AG7">
        <f t="shared" si="2"/>
        <v>629.32556317687101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-71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6.98088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517.43668323941063</v>
      </c>
      <c r="P8" s="37">
        <v>19.16</v>
      </c>
      <c r="Q8" s="37">
        <v>18.17306822019588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174.2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-58</v>
      </c>
      <c r="AA8" s="76">
        <f>STOA!J8</f>
        <v>1.47</v>
      </c>
      <c r="AB8" s="76">
        <f>-STOA!P8</f>
        <v>0</v>
      </c>
      <c r="AC8">
        <f t="shared" si="0"/>
        <v>6.8641683935340501</v>
      </c>
      <c r="AD8">
        <f t="shared" si="1"/>
        <v>612.1354491443492</v>
      </c>
      <c r="AE8">
        <f>'IDT-1'!F8</f>
        <v>0</v>
      </c>
      <c r="AF8" s="25"/>
      <c r="AG8">
        <f t="shared" si="2"/>
        <v>612.1354491443492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-72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6.98088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517.43668323941063</v>
      </c>
      <c r="P9" s="37">
        <v>19.16</v>
      </c>
      <c r="Q9" s="37">
        <v>18.17306822019588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174.04000000000002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-73</v>
      </c>
      <c r="AA9" s="76">
        <f>STOA!J9</f>
        <v>1.47</v>
      </c>
      <c r="AB9" s="76">
        <f>-STOA!P9</f>
        <v>0</v>
      </c>
      <c r="AC9">
        <f t="shared" si="0"/>
        <v>6.8629203935340515</v>
      </c>
      <c r="AD9">
        <f t="shared" si="1"/>
        <v>611.97669714434937</v>
      </c>
      <c r="AE9">
        <f>'IDT-1'!F9</f>
        <v>0</v>
      </c>
      <c r="AF9" s="25"/>
      <c r="AG9">
        <f t="shared" si="2"/>
        <v>611.97669714434937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6.6198000000000006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517.43668323941063</v>
      </c>
      <c r="P10" s="37">
        <v>19.16</v>
      </c>
      <c r="Q10" s="37">
        <v>18.17306822019588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173.87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-83</v>
      </c>
      <c r="AA10" s="76">
        <f>STOA!J10</f>
        <v>1.47</v>
      </c>
      <c r="AB10" s="76">
        <f>-STOA!P10</f>
        <v>0</v>
      </c>
      <c r="AC10">
        <f t="shared" si="0"/>
        <v>6.9059458792296766</v>
      </c>
      <c r="AD10">
        <f t="shared" si="1"/>
        <v>605.40259165865371</v>
      </c>
      <c r="AE10">
        <f>'IDT-1'!F10</f>
        <v>0</v>
      </c>
      <c r="AF10" s="25"/>
      <c r="AG10">
        <f t="shared" si="2"/>
        <v>605.40259165865371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-53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6.6198000000000006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515.74314723941063</v>
      </c>
      <c r="P11" s="37">
        <v>19.16</v>
      </c>
      <c r="Q11" s="37">
        <v>18.17306822019588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170.16000000000003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-97</v>
      </c>
      <c r="AA11" s="76">
        <f>STOA!J11</f>
        <v>1.47</v>
      </c>
      <c r="AB11" s="76">
        <f>-STOA!P11</f>
        <v>0</v>
      </c>
      <c r="AC11">
        <f t="shared" si="0"/>
        <v>6.9636554331742246</v>
      </c>
      <c r="AD11">
        <f t="shared" si="1"/>
        <v>586.6413457291568</v>
      </c>
      <c r="AE11">
        <f>'IDT-1'!F11</f>
        <v>0</v>
      </c>
      <c r="AF11" s="25"/>
      <c r="AG11">
        <f t="shared" si="2"/>
        <v>586.6413457291568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6.0179999999999998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515.74314723941063</v>
      </c>
      <c r="P12" s="37">
        <v>19.16</v>
      </c>
      <c r="Q12" s="37">
        <v>18.17306822019588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170.33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-107</v>
      </c>
      <c r="AA12" s="76">
        <f>STOA!J12</f>
        <v>1.47</v>
      </c>
      <c r="AB12" s="76">
        <f>-STOA!P12</f>
        <v>0</v>
      </c>
      <c r="AC12">
        <f t="shared" si="0"/>
        <v>7.0782071674132903</v>
      </c>
      <c r="AD12">
        <f t="shared" si="1"/>
        <v>571.09499399491779</v>
      </c>
      <c r="AE12">
        <f>'IDT-1'!F12</f>
        <v>0</v>
      </c>
      <c r="AF12" s="25"/>
      <c r="AG12">
        <f t="shared" si="2"/>
        <v>571.09499399491779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6.0179999999999998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515.74314723941063</v>
      </c>
      <c r="P13" s="37">
        <v>19.16</v>
      </c>
      <c r="Q13" s="37">
        <v>18.17306822019588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165.83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-113</v>
      </c>
      <c r="AA13" s="76">
        <f>STOA!J13</f>
        <v>1.47</v>
      </c>
      <c r="AB13" s="76">
        <f>-STOA!P13</f>
        <v>0</v>
      </c>
      <c r="AC13">
        <f t="shared" si="0"/>
        <v>7.0902750771089167</v>
      </c>
      <c r="AD13">
        <f t="shared" si="1"/>
        <v>560.5829260852222</v>
      </c>
      <c r="AE13">
        <f>'IDT-1'!F13</f>
        <v>0</v>
      </c>
      <c r="AF13" s="25"/>
      <c r="AG13">
        <f t="shared" si="2"/>
        <v>560.5829260852222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-57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6.0179999999999998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515.74314723941063</v>
      </c>
      <c r="P14" s="37">
        <v>19.16</v>
      </c>
      <c r="Q14" s="37">
        <v>18.17306822019588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166.16000000000003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-122</v>
      </c>
      <c r="AA14" s="76">
        <f>STOA!J14</f>
        <v>1.47</v>
      </c>
      <c r="AB14" s="76">
        <f>-STOA!P14</f>
        <v>0</v>
      </c>
      <c r="AC14">
        <f t="shared" si="0"/>
        <v>7.1478783050871462</v>
      </c>
      <c r="AD14">
        <f t="shared" si="1"/>
        <v>553.855322857244</v>
      </c>
      <c r="AE14">
        <f>'IDT-1'!F14</f>
        <v>0</v>
      </c>
      <c r="AF14" s="25"/>
      <c r="AG14">
        <f t="shared" si="2"/>
        <v>553.855322857244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6.0179999999999998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515.74314723941063</v>
      </c>
      <c r="P15" s="37">
        <v>19.16</v>
      </c>
      <c r="Q15" s="37">
        <v>18.17306822019588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166.45000000000005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-132</v>
      </c>
      <c r="AA15" s="76">
        <f>STOA!J15</f>
        <v>1.37</v>
      </c>
      <c r="AB15" s="76">
        <f>-STOA!P15</f>
        <v>0</v>
      </c>
      <c r="AC15">
        <f t="shared" si="0"/>
        <v>7.2436961244783982</v>
      </c>
      <c r="AD15">
        <f t="shared" si="1"/>
        <v>541.94950503785265</v>
      </c>
      <c r="AE15">
        <f>'IDT-1'!F15</f>
        <v>0</v>
      </c>
      <c r="AF15" s="25"/>
      <c r="AG15">
        <f t="shared" si="2"/>
        <v>541.94950503785265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-57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5.4161999999999999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515.74314723941063</v>
      </c>
      <c r="P16" s="37">
        <v>19.16</v>
      </c>
      <c r="Q16" s="37">
        <v>18.17306822019588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166.45000000000005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-131</v>
      </c>
      <c r="AA16" s="76">
        <f>STOA!J16</f>
        <v>1.37</v>
      </c>
      <c r="AB16" s="76">
        <f>-STOA!P16</f>
        <v>0</v>
      </c>
      <c r="AC16">
        <f t="shared" si="0"/>
        <v>7.2232794479131881</v>
      </c>
      <c r="AD16">
        <f t="shared" si="1"/>
        <v>543.36812171441784</v>
      </c>
      <c r="AE16">
        <f>'IDT-1'!F16</f>
        <v>0</v>
      </c>
      <c r="AF16" s="25"/>
      <c r="AG16">
        <f t="shared" si="2"/>
        <v>543.36812171441784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5.4161999999999999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515.74314723941063</v>
      </c>
      <c r="P17" s="37">
        <v>19.16</v>
      </c>
      <c r="Q17" s="37">
        <v>18.17306822019588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170.11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-130</v>
      </c>
      <c r="AA17" s="76">
        <f>STOA!J17</f>
        <v>1.37</v>
      </c>
      <c r="AB17" s="76">
        <f>-STOA!P17</f>
        <v>0</v>
      </c>
      <c r="AC17">
        <f t="shared" si="0"/>
        <v>7.2439661296305839</v>
      </c>
      <c r="AD17">
        <f t="shared" si="1"/>
        <v>548.00743503270041</v>
      </c>
      <c r="AE17">
        <f>'IDT-1'!F17</f>
        <v>0</v>
      </c>
      <c r="AF17" s="25"/>
      <c r="AG17">
        <f t="shared" si="2"/>
        <v>548.00743503270041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-56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5.4161999999999999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515.74314723941063</v>
      </c>
      <c r="P18" s="37">
        <v>19.16</v>
      </c>
      <c r="Q18" s="37">
        <v>18.17306822019588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170.28000000000003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-132</v>
      </c>
      <c r="AA18" s="76">
        <f>STOA!J18</f>
        <v>1.37</v>
      </c>
      <c r="AB18" s="76">
        <f>-STOA!P18</f>
        <v>0</v>
      </c>
      <c r="AC18">
        <f t="shared" si="0"/>
        <v>7.2610147661957933</v>
      </c>
      <c r="AD18">
        <f t="shared" si="1"/>
        <v>546.16038639613532</v>
      </c>
      <c r="AE18">
        <f>'IDT-1'!F18</f>
        <v>0</v>
      </c>
      <c r="AF18" s="25"/>
      <c r="AG18">
        <f t="shared" si="2"/>
        <v>546.16038639613532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-56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5.4161999999999999</v>
      </c>
      <c r="E19">
        <f>GT_NG!T19</f>
        <v>11.278985702724574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485.35314723941053</v>
      </c>
      <c r="P19" s="37">
        <v>19.16</v>
      </c>
      <c r="Q19" s="37">
        <v>18.17306822019588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170.45000000000005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-132</v>
      </c>
      <c r="AA19" s="76">
        <f>STOA!J19</f>
        <v>1.47</v>
      </c>
      <c r="AB19" s="76">
        <f>-STOA!P19</f>
        <v>0</v>
      </c>
      <c r="AC19">
        <f t="shared" si="0"/>
        <v>6.7666552628698522</v>
      </c>
      <c r="AD19">
        <f t="shared" si="1"/>
        <v>549.5347458994612</v>
      </c>
      <c r="AE19">
        <f>'IDT-1'!F19</f>
        <v>0</v>
      </c>
      <c r="AF19" s="25"/>
      <c r="AG19">
        <f t="shared" si="2"/>
        <v>549.5347458994612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-23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5.8675499999999996</v>
      </c>
      <c r="E20">
        <f>GT_NG!T20</f>
        <v>11.278985702724574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485.35314723941053</v>
      </c>
      <c r="P20" s="37">
        <v>19.16</v>
      </c>
      <c r="Q20" s="37">
        <v>18.17306822019588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170.61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-122</v>
      </c>
      <c r="AA20" s="76">
        <f>STOA!J20</f>
        <v>1.47</v>
      </c>
      <c r="AB20" s="76">
        <f>-STOA!P20</f>
        <v>0</v>
      </c>
      <c r="AC20">
        <f t="shared" si="0"/>
        <v>6.6770879734785984</v>
      </c>
      <c r="AD20">
        <f t="shared" si="1"/>
        <v>562.23566318885241</v>
      </c>
      <c r="AE20">
        <f>'IDT-1'!F20</f>
        <v>0</v>
      </c>
      <c r="AF20" s="25"/>
      <c r="AG20">
        <f t="shared" si="2"/>
        <v>562.23566318885241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-21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7.2215999999999996</v>
      </c>
      <c r="E21">
        <f>GT_NG!T21</f>
        <v>11.278985702724574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490.91850690150136</v>
      </c>
      <c r="P21" s="37">
        <v>19.16</v>
      </c>
      <c r="Q21" s="37">
        <v>18.17306822019588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170.95000000000005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-107</v>
      </c>
      <c r="AA21" s="76">
        <f>STOA!J21</f>
        <v>1.47</v>
      </c>
      <c r="AB21" s="76">
        <f>-STOA!P21</f>
        <v>0</v>
      </c>
      <c r="AC21">
        <f t="shared" si="0"/>
        <v>6.6708208225820727</v>
      </c>
      <c r="AD21">
        <f t="shared" si="1"/>
        <v>577.50134000183982</v>
      </c>
      <c r="AE21">
        <f>'IDT-1'!F21</f>
        <v>0</v>
      </c>
      <c r="AF21" s="25"/>
      <c r="AG21">
        <f t="shared" si="2"/>
        <v>577.50134000183982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-28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7.2215999999999996</v>
      </c>
      <c r="E22">
        <f>GT_NG!T22</f>
        <v>11.278985702724574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490.91850690150136</v>
      </c>
      <c r="P22" s="37">
        <v>19.16</v>
      </c>
      <c r="Q22" s="37">
        <v>18.17306822019588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171.11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-89</v>
      </c>
      <c r="AA22" s="76">
        <f>STOA!J22</f>
        <v>1.47</v>
      </c>
      <c r="AB22" s="76">
        <f>-STOA!P22</f>
        <v>0</v>
      </c>
      <c r="AC22">
        <f t="shared" si="0"/>
        <v>6.5384264117777997</v>
      </c>
      <c r="AD22">
        <f t="shared" si="1"/>
        <v>594.79373441264408</v>
      </c>
      <c r="AE22">
        <f>'IDT-1'!F22</f>
        <v>0</v>
      </c>
      <c r="AF22" s="25"/>
      <c r="AG22">
        <f t="shared" si="2"/>
        <v>594.79373441264408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-29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7.2215999999999996</v>
      </c>
      <c r="E23">
        <f>GT_NG!T23</f>
        <v>11.278985702724574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482.15077543420426</v>
      </c>
      <c r="P23" s="37">
        <v>19.16</v>
      </c>
      <c r="Q23" s="37">
        <v>18.17306822019588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171.28000000000003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-63</v>
      </c>
      <c r="AA23" s="76">
        <f>STOA!J23</f>
        <v>1.47</v>
      </c>
      <c r="AB23" s="76">
        <f>-STOA!P23</f>
        <v>0</v>
      </c>
      <c r="AC23">
        <f t="shared" si="0"/>
        <v>6.2826924675503788</v>
      </c>
      <c r="AD23">
        <f t="shared" si="1"/>
        <v>610.45173688957436</v>
      </c>
      <c r="AE23">
        <f>'IDT-1'!F23</f>
        <v>0</v>
      </c>
      <c r="AF23" s="25"/>
      <c r="AG23">
        <f t="shared" si="2"/>
        <v>610.45173688957436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-31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7.2215999999999996</v>
      </c>
      <c r="E24">
        <f>GT_NG!T24</f>
        <v>11.278985702724574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482.15077543420426</v>
      </c>
      <c r="P24" s="37">
        <v>19.16</v>
      </c>
      <c r="Q24" s="37">
        <v>18.17306822019588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171.45000000000005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-29</v>
      </c>
      <c r="AA24" s="76">
        <f>STOA!J24</f>
        <v>1.47</v>
      </c>
      <c r="AB24" s="76">
        <f>-STOA!P24</f>
        <v>0</v>
      </c>
      <c r="AC24">
        <f t="shared" si="0"/>
        <v>6.0167336459418319</v>
      </c>
      <c r="AD24">
        <f t="shared" si="1"/>
        <v>644.88769571118291</v>
      </c>
      <c r="AE24">
        <f>'IDT-1'!F24</f>
        <v>0</v>
      </c>
      <c r="AF24" s="25"/>
      <c r="AG24">
        <f t="shared" si="2"/>
        <v>644.88769571118291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7.2215999999999996</v>
      </c>
      <c r="E25">
        <f>GT_NG!T25</f>
        <v>11.278985702724574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512.49077543420424</v>
      </c>
      <c r="P25" s="37">
        <v>19.16</v>
      </c>
      <c r="Q25" s="37">
        <v>18.17306822019588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191.42000000000002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-47</v>
      </c>
      <c r="AA25" s="76">
        <f>STOA!J25</f>
        <v>1.47</v>
      </c>
      <c r="AB25" s="76">
        <f>-STOA!P25</f>
        <v>0</v>
      </c>
      <c r="AC25">
        <f t="shared" si="0"/>
        <v>6.4641808739200615</v>
      </c>
      <c r="AD25">
        <f t="shared" si="1"/>
        <v>687.7502484832047</v>
      </c>
      <c r="AE25">
        <f>'IDT-1'!F25</f>
        <v>0</v>
      </c>
      <c r="AF25" s="25"/>
      <c r="AG25">
        <f t="shared" si="2"/>
        <v>687.7502484832047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7.2215999999999996</v>
      </c>
      <c r="E26">
        <f>GT_NG!T26</f>
        <v>11.278985702724574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540.39011992065684</v>
      </c>
      <c r="P26" s="37">
        <v>19.16</v>
      </c>
      <c r="Q26" s="37">
        <v>18.17306822019588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210.42000000000002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-51</v>
      </c>
      <c r="AA26" s="76">
        <f>STOA!J26</f>
        <v>1.47</v>
      </c>
      <c r="AB26" s="76">
        <f>-STOA!P26</f>
        <v>0</v>
      </c>
      <c r="AC26">
        <f t="shared" si="0"/>
        <v>6.8693023523274137</v>
      </c>
      <c r="AD26">
        <f t="shared" si="1"/>
        <v>729.2444714912499</v>
      </c>
      <c r="AE26">
        <f>'IDT-1'!F26</f>
        <v>0</v>
      </c>
      <c r="AF26" s="25"/>
      <c r="AG26">
        <f t="shared" si="2"/>
        <v>729.2444714912499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-21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7.2215999999999996</v>
      </c>
      <c r="E27">
        <f>GT_NG!T27</f>
        <v>11.278985702724574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573.49757371315377</v>
      </c>
      <c r="P27" s="37">
        <v>37.33</v>
      </c>
      <c r="Q27" s="37">
        <v>14.37</v>
      </c>
      <c r="R27" s="39">
        <v>0.19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232.36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-12</v>
      </c>
      <c r="AA27" s="76">
        <f>STOA!J27</f>
        <v>1.47</v>
      </c>
      <c r="AB27" s="76">
        <f>-STOA!P27</f>
        <v>0</v>
      </c>
      <c r="AC27">
        <f t="shared" si="0"/>
        <v>7.380771286660945</v>
      </c>
      <c r="AD27">
        <f t="shared" si="1"/>
        <v>802.33738812921752</v>
      </c>
      <c r="AE27">
        <f>'IDT-1'!F27</f>
        <v>0</v>
      </c>
      <c r="AF27" s="25"/>
      <c r="AG27">
        <f t="shared" si="2"/>
        <v>802.33738812921752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-56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7.2215999999999996</v>
      </c>
      <c r="E28">
        <f>GT_NG!T28</f>
        <v>11.278985702724574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699.45126698844183</v>
      </c>
      <c r="P28" s="37">
        <v>37.33</v>
      </c>
      <c r="Q28" s="37">
        <v>26.50693242305022</v>
      </c>
      <c r="R28" s="39">
        <v>0.56000000000000005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240.03000000000003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-7</v>
      </c>
      <c r="AA28" s="76">
        <f>STOA!J28</f>
        <v>1.55</v>
      </c>
      <c r="AB28" s="76">
        <f>-STOA!P28</f>
        <v>0</v>
      </c>
      <c r="AC28">
        <f t="shared" si="0"/>
        <v>8.9535866726512197</v>
      </c>
      <c r="AD28">
        <f t="shared" si="1"/>
        <v>891.97519844156545</v>
      </c>
      <c r="AE28">
        <f>'IDT-1'!F28</f>
        <v>0</v>
      </c>
      <c r="AF28" s="25"/>
      <c r="AG28">
        <f t="shared" si="2"/>
        <v>891.97519844156545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-116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7.2215999999999996</v>
      </c>
      <c r="E29">
        <f>GT_NG!T29</f>
        <v>11.278985702724574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805.28165175739787</v>
      </c>
      <c r="P29" s="37">
        <v>37.33</v>
      </c>
      <c r="Q29" s="37">
        <v>26.50693242305022</v>
      </c>
      <c r="R29" s="39">
        <v>1.36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240.03000000000003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-158</v>
      </c>
      <c r="AA29" s="76">
        <f>STOA!J29</f>
        <v>1.65</v>
      </c>
      <c r="AB29" s="76">
        <f>-STOA!P29</f>
        <v>0</v>
      </c>
      <c r="AC29">
        <f t="shared" si="0"/>
        <v>10.158339813740231</v>
      </c>
      <c r="AD29">
        <f t="shared" si="1"/>
        <v>974.95083006943253</v>
      </c>
      <c r="AE29">
        <f>'IDT-1'!F29</f>
        <v>0</v>
      </c>
      <c r="AF29" s="25"/>
      <c r="AG29">
        <f t="shared" si="2"/>
        <v>974.95083006943253</v>
      </c>
      <c r="AI29" s="35">
        <f>PXIL!J29</f>
        <v>0</v>
      </c>
      <c r="AJ29" s="35">
        <f>PXIL!P29</f>
        <v>0</v>
      </c>
      <c r="AK29" s="35">
        <f>RTM_IEX!J29</f>
        <v>12.45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7.2215999999999996</v>
      </c>
      <c r="E30">
        <f>GT_NG!T30</f>
        <v>11.278985702724574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855.39470602104359</v>
      </c>
      <c r="P30" s="37">
        <v>37.33</v>
      </c>
      <c r="Q30" s="37">
        <v>26.50693242305022</v>
      </c>
      <c r="R30" s="39">
        <v>2.9974533106960948</v>
      </c>
      <c r="S30" s="39">
        <v>0</v>
      </c>
      <c r="T30" s="38">
        <f>SUMPRODUCT(LTA!J30:AN30,LTA!J$101:AN$101,LTA!J$105:AN$105)</f>
        <v>0.09</v>
      </c>
      <c r="U30" s="38">
        <f>SUMPRODUCT(LTA!J30:AN30,LTA!J$102:AN$102,LTA!J$105:AN$105)</f>
        <v>247.69000000000005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-122</v>
      </c>
      <c r="AA30" s="76">
        <f>STOA!J30</f>
        <v>1.74</v>
      </c>
      <c r="AB30" s="76">
        <f>-STOA!P30</f>
        <v>0</v>
      </c>
      <c r="AC30">
        <f t="shared" si="0"/>
        <v>10.39239336201582</v>
      </c>
      <c r="AD30">
        <f t="shared" si="1"/>
        <v>1038.8572840954987</v>
      </c>
      <c r="AE30">
        <f>'IDT-1'!F30</f>
        <v>0</v>
      </c>
      <c r="AF30" s="25"/>
      <c r="AG30">
        <f t="shared" si="2"/>
        <v>1038.8572840954987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-19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7.2215999999999996</v>
      </c>
      <c r="E31">
        <f>GT_NG!T31</f>
        <v>11.278985702724574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888.97923716083585</v>
      </c>
      <c r="P31" s="37">
        <v>37.33</v>
      </c>
      <c r="Q31" s="37">
        <v>26.50693242305022</v>
      </c>
      <c r="R31" s="39">
        <v>6.4074543288324071</v>
      </c>
      <c r="S31" s="39">
        <v>0</v>
      </c>
      <c r="T31" s="38">
        <f>SUMPRODUCT(LTA!J31:AN31,LTA!J$101:AN$101,LTA!J$105:AN$105)</f>
        <v>1.22</v>
      </c>
      <c r="U31" s="38">
        <f>SUMPRODUCT(LTA!J31:AN31,LTA!J$102:AN$102,LTA!J$105:AN$105)</f>
        <v>276.65999999999997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-60</v>
      </c>
      <c r="AA31" s="76">
        <f>STOA!J31</f>
        <v>2.42</v>
      </c>
      <c r="AB31" s="76">
        <f>-STOA!P31</f>
        <v>0</v>
      </c>
      <c r="AC31">
        <f t="shared" si="0"/>
        <v>10.858144166586829</v>
      </c>
      <c r="AD31">
        <f t="shared" si="1"/>
        <v>1114.1660654488564</v>
      </c>
      <c r="AE31">
        <f>'IDT-1'!F31</f>
        <v>0</v>
      </c>
      <c r="AF31" s="25"/>
      <c r="AG31">
        <f t="shared" si="2"/>
        <v>1114.1660654488564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7.2215999999999996</v>
      </c>
      <c r="E32">
        <f>GT_NG!T32</f>
        <v>11.278985702724574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898.15655970066632</v>
      </c>
      <c r="P32" s="37">
        <v>37.33</v>
      </c>
      <c r="Q32" s="37">
        <v>26.50693242305022</v>
      </c>
      <c r="R32" s="39">
        <v>11.71</v>
      </c>
      <c r="S32" s="39">
        <v>0</v>
      </c>
      <c r="T32" s="38">
        <f>SUMPRODUCT(LTA!J32:AN32,LTA!J$101:AN$101,LTA!J$105:AN$105)</f>
        <v>2.5</v>
      </c>
      <c r="U32" s="38">
        <f>SUMPRODUCT(LTA!J32:AN32,LTA!J$102:AN$102,LTA!J$105:AN$105)</f>
        <v>309.04000000000002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3.58</v>
      </c>
      <c r="AB32" s="76">
        <f>-STOA!P32</f>
        <v>0</v>
      </c>
      <c r="AC32">
        <f t="shared" si="0"/>
        <v>10.896785134198025</v>
      </c>
      <c r="AD32">
        <f t="shared" si="1"/>
        <v>1207.4272926922431</v>
      </c>
      <c r="AE32">
        <f>'IDT-1'!F32</f>
        <v>0</v>
      </c>
      <c r="AF32" s="25"/>
      <c r="AG32">
        <f t="shared" si="2"/>
        <v>1207.4272926922431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-89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7.2215999999999996</v>
      </c>
      <c r="E33">
        <f>GT_NG!T33</f>
        <v>11.278985702724574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898.24247117853577</v>
      </c>
      <c r="P33" s="37">
        <v>34.652870753935368</v>
      </c>
      <c r="Q33" s="37">
        <v>26.50693242305022</v>
      </c>
      <c r="R33" s="39">
        <v>17.87</v>
      </c>
      <c r="S33" s="39">
        <v>0</v>
      </c>
      <c r="T33" s="38">
        <f>SUMPRODUCT(LTA!J33:AN33,LTA!J$101:AN$101,LTA!J$105:AN$105)</f>
        <v>3.92</v>
      </c>
      <c r="U33" s="38">
        <f>SUMPRODUCT(LTA!J33:AN33,LTA!J$102:AN$102,LTA!J$105:AN$105)</f>
        <v>311.29000000000002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6.62</v>
      </c>
      <c r="Z33" s="35">
        <f>IEX!P33</f>
        <v>0</v>
      </c>
      <c r="AA33" s="76">
        <f>STOA!J33</f>
        <v>7.3199999999999994</v>
      </c>
      <c r="AB33" s="76">
        <f>-STOA!P33</f>
        <v>0</v>
      </c>
      <c r="AC33">
        <f t="shared" si="0"/>
        <v>10.491624674106403</v>
      </c>
      <c r="AD33">
        <f t="shared" si="1"/>
        <v>1294.4312353841394</v>
      </c>
      <c r="AE33">
        <f>'IDT-1'!F33</f>
        <v>0</v>
      </c>
      <c r="AF33" s="25"/>
      <c r="AG33">
        <f t="shared" si="2"/>
        <v>1294.4312353841394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7.2215999999999996</v>
      </c>
      <c r="E34">
        <f>GT_NG!T34</f>
        <v>11.278985702724574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894.42545311097876</v>
      </c>
      <c r="P34" s="37">
        <v>34.652870753935368</v>
      </c>
      <c r="Q34" s="37">
        <v>26.50693242305022</v>
      </c>
      <c r="R34" s="39">
        <v>18</v>
      </c>
      <c r="S34" s="39">
        <v>0</v>
      </c>
      <c r="T34" s="38">
        <f>SUMPRODUCT(LTA!J34:AN34,LTA!J$101:AN$101,LTA!J$105:AN$105)</f>
        <v>6.66</v>
      </c>
      <c r="U34" s="38">
        <f>SUMPRODUCT(LTA!J34:AN34,LTA!J$102:AN$102,LTA!J$105:AN$105)</f>
        <v>315.14000000000004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12.42</v>
      </c>
      <c r="Z34" s="35">
        <f>IEX!P34</f>
        <v>0</v>
      </c>
      <c r="AA34" s="76">
        <f>STOA!J34</f>
        <v>8.76</v>
      </c>
      <c r="AB34" s="76">
        <f>-STOA!P34</f>
        <v>0</v>
      </c>
      <c r="AC34">
        <f t="shared" si="0"/>
        <v>10.656405567527374</v>
      </c>
      <c r="AD34">
        <f t="shared" si="1"/>
        <v>1355.5494364231618</v>
      </c>
      <c r="AE34">
        <f>'IDT-1'!F34</f>
        <v>0</v>
      </c>
      <c r="AF34" s="25"/>
      <c r="AG34">
        <f t="shared" si="2"/>
        <v>1355.5494364231618</v>
      </c>
      <c r="AI34" s="35">
        <f>PXIL!J34</f>
        <v>0</v>
      </c>
      <c r="AJ34" s="35">
        <f>PXIL!P34</f>
        <v>0</v>
      </c>
      <c r="AK34" s="35">
        <f>RTM_IEX!J34</f>
        <v>31.14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7.2215999999999996</v>
      </c>
      <c r="E35">
        <f>GT_NG!T35</f>
        <v>11.278985702724574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897.32452706111667</v>
      </c>
      <c r="P35" s="37">
        <v>34.652870753935368</v>
      </c>
      <c r="Q35" s="37">
        <v>26.50693242305022</v>
      </c>
      <c r="R35" s="39">
        <v>22.2</v>
      </c>
      <c r="S35" s="39">
        <v>0</v>
      </c>
      <c r="T35" s="38">
        <f>SUMPRODUCT(LTA!J35:AN35,LTA!J$101:AN$101,LTA!J$105:AN$105)</f>
        <v>9.24</v>
      </c>
      <c r="U35" s="38">
        <f>SUMPRODUCT(LTA!J35:AN35,LTA!J$102:AN$102,LTA!J$105:AN$105)</f>
        <v>320.58000000000004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12.79</v>
      </c>
      <c r="Z35" s="35">
        <f>IEX!P35</f>
        <v>0</v>
      </c>
      <c r="AA35" s="76">
        <f>STOA!J35</f>
        <v>10.220000000000001</v>
      </c>
      <c r="AB35" s="76">
        <f>-STOA!P35</f>
        <v>0</v>
      </c>
      <c r="AC35">
        <f t="shared" si="0"/>
        <v>10.83119634433845</v>
      </c>
      <c r="AD35">
        <f t="shared" si="1"/>
        <v>1377.7837195964885</v>
      </c>
      <c r="AE35">
        <f>'IDT-1'!F35</f>
        <v>0</v>
      </c>
      <c r="AF35" s="25"/>
      <c r="AG35">
        <f t="shared" si="2"/>
        <v>1377.7837195964885</v>
      </c>
      <c r="AI35" s="35">
        <f>PXIL!J35</f>
        <v>0</v>
      </c>
      <c r="AJ35" s="35">
        <f>PXIL!P35</f>
        <v>0</v>
      </c>
      <c r="AK35" s="35">
        <f>RTM_IEX!J35</f>
        <v>36.6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7.2215999999999996</v>
      </c>
      <c r="E36">
        <f>GT_NG!T36</f>
        <v>11.278985702724574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904.46054336546456</v>
      </c>
      <c r="P36" s="37">
        <v>34.652870753935368</v>
      </c>
      <c r="Q36" s="37">
        <v>26.50693242305022</v>
      </c>
      <c r="R36" s="39">
        <v>23.199999999999996</v>
      </c>
      <c r="S36" s="39">
        <v>0</v>
      </c>
      <c r="T36" s="38">
        <f>SUMPRODUCT(LTA!J36:AN36,LTA!J$101:AN$101,LTA!J$105:AN$105)</f>
        <v>11.74</v>
      </c>
      <c r="U36" s="38">
        <f>SUMPRODUCT(LTA!J36:AN36,LTA!J$102:AN$102,LTA!J$105:AN$105)</f>
        <v>327.86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16.079999999999998</v>
      </c>
      <c r="Z36" s="35">
        <f>IEX!P36</f>
        <v>0</v>
      </c>
      <c r="AA36" s="76">
        <f>STOA!J36</f>
        <v>10.520000000000001</v>
      </c>
      <c r="AB36" s="76">
        <f>-STOA!P36</f>
        <v>0</v>
      </c>
      <c r="AC36">
        <f t="shared" si="0"/>
        <v>11.012125271512362</v>
      </c>
      <c r="AD36">
        <f t="shared" si="1"/>
        <v>1400.7988069736623</v>
      </c>
      <c r="AE36">
        <f>'IDT-1'!F36</f>
        <v>0</v>
      </c>
      <c r="AF36" s="25"/>
      <c r="AG36">
        <f t="shared" si="2"/>
        <v>1400.7988069736623</v>
      </c>
      <c r="AI36" s="35">
        <f>PXIL!J36</f>
        <v>0</v>
      </c>
      <c r="AJ36" s="35">
        <f>PXIL!P36</f>
        <v>0</v>
      </c>
      <c r="AK36" s="35">
        <f>RTM_IEX!J36</f>
        <v>38.29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7.2215999999999996</v>
      </c>
      <c r="E37">
        <f>GT_NG!T37</f>
        <v>11.278985702724574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870.12315428468685</v>
      </c>
      <c r="P37" s="37">
        <v>34.652870753935368</v>
      </c>
      <c r="Q37" s="37">
        <v>26.50693242305022</v>
      </c>
      <c r="R37" s="39">
        <v>23.199999999999996</v>
      </c>
      <c r="S37" s="39">
        <v>0</v>
      </c>
      <c r="T37" s="38">
        <f>SUMPRODUCT(LTA!J37:AN37,LTA!J$101:AN$101,LTA!J$105:AN$105)</f>
        <v>14.06</v>
      </c>
      <c r="U37" s="38">
        <f>SUMPRODUCT(LTA!J37:AN37,LTA!J$102:AN$102,LTA!J$105:AN$105)</f>
        <v>336.05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10.14</v>
      </c>
      <c r="Z37" s="35">
        <f>IEX!P37</f>
        <v>0</v>
      </c>
      <c r="AA37" s="76">
        <f>STOA!J37</f>
        <v>10.92</v>
      </c>
      <c r="AB37" s="76">
        <f>-STOA!P37</f>
        <v>0</v>
      </c>
      <c r="AC37">
        <f t="shared" si="0"/>
        <v>10.919715636682298</v>
      </c>
      <c r="AD37">
        <f t="shared" si="1"/>
        <v>1389.0438275277149</v>
      </c>
      <c r="AE37">
        <f>'IDT-1'!F37</f>
        <v>0</v>
      </c>
      <c r="AF37" s="25"/>
      <c r="AG37">
        <f t="shared" si="2"/>
        <v>1389.0438275277149</v>
      </c>
      <c r="AI37" s="35">
        <f>PXIL!J37</f>
        <v>0</v>
      </c>
      <c r="AJ37" s="35">
        <f>PXIL!P37</f>
        <v>0</v>
      </c>
      <c r="AK37" s="35">
        <f>RTM_IEX!J37</f>
        <v>55.81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11.278985702724574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850.90862747118001</v>
      </c>
      <c r="P38" s="37">
        <v>34.652870753935368</v>
      </c>
      <c r="Q38" s="37">
        <v>26.50693242305022</v>
      </c>
      <c r="R38" s="39">
        <v>23.2</v>
      </c>
      <c r="S38" s="39">
        <v>0</v>
      </c>
      <c r="T38" s="38">
        <f>SUMPRODUCT(LTA!J38:AN38,LTA!J$101:AN$101,LTA!J$105:AN$105)</f>
        <v>15.54</v>
      </c>
      <c r="U38" s="38">
        <f>SUMPRODUCT(LTA!J38:AN38,LTA!J$102:AN$102,LTA!J$105:AN$105)</f>
        <v>335.68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10.36</v>
      </c>
      <c r="Z38" s="35">
        <f>IEX!P38</f>
        <v>0</v>
      </c>
      <c r="AA38" s="76">
        <f>STOA!J38</f>
        <v>11.25</v>
      </c>
      <c r="AB38" s="76">
        <f>-STOA!P38</f>
        <v>0</v>
      </c>
      <c r="AC38">
        <f t="shared" si="0"/>
        <v>11.153524327536942</v>
      </c>
      <c r="AD38">
        <f t="shared" si="1"/>
        <v>1418.7854920233533</v>
      </c>
      <c r="AE38">
        <f>'IDT-1'!F38</f>
        <v>0</v>
      </c>
      <c r="AF38" s="25"/>
      <c r="AG38">
        <f t="shared" si="2"/>
        <v>1418.7854920233533</v>
      </c>
      <c r="AI38" s="35">
        <f>PXIL!J38</f>
        <v>0</v>
      </c>
      <c r="AJ38" s="35">
        <f>PXIL!P38</f>
        <v>0</v>
      </c>
      <c r="AK38" s="35">
        <f>RTM_IEX!J38</f>
        <v>103.34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7.2215999999999996</v>
      </c>
      <c r="E39">
        <f>GT_NG!T39</f>
        <v>11.188993795521984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838.81037427432739</v>
      </c>
      <c r="P39" s="37">
        <v>34.652870753935368</v>
      </c>
      <c r="Q39" s="37">
        <v>26.50693242305022</v>
      </c>
      <c r="R39" s="39">
        <v>23.2</v>
      </c>
      <c r="S39" s="39">
        <v>0</v>
      </c>
      <c r="T39" s="38">
        <f>SUMPRODUCT(LTA!J39:AN39,LTA!J$101:AN$101,LTA!J$105:AN$105)</f>
        <v>16.09</v>
      </c>
      <c r="U39" s="38">
        <f>SUMPRODUCT(LTA!J39:AN39,LTA!J$102:AN$102,LTA!J$105:AN$105)</f>
        <v>344.73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1.03</v>
      </c>
      <c r="Z39" s="35">
        <f>IEX!P39</f>
        <v>0</v>
      </c>
      <c r="AA39" s="76">
        <f>STOA!J39</f>
        <v>11.520000000000001</v>
      </c>
      <c r="AB39" s="76">
        <f>-STOA!P39</f>
        <v>0</v>
      </c>
      <c r="AC39">
        <f t="shared" si="0"/>
        <v>11.020626015725314</v>
      </c>
      <c r="AD39">
        <f t="shared" si="1"/>
        <v>1401.8801452311097</v>
      </c>
      <c r="AE39">
        <f>'IDT-1'!F39</f>
        <v>0</v>
      </c>
      <c r="AF39" s="25"/>
      <c r="AG39">
        <f t="shared" si="2"/>
        <v>1401.8801452311097</v>
      </c>
      <c r="AI39" s="35">
        <f>PXIL!J39</f>
        <v>0</v>
      </c>
      <c r="AJ39" s="35">
        <f>PXIL!P39</f>
        <v>0</v>
      </c>
      <c r="AK39" s="35">
        <f>RTM_IEX!J39</f>
        <v>97.95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7.2215999999999996</v>
      </c>
      <c r="E40">
        <f>GT_NG!T40</f>
        <v>10.910018883193956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815.07707277111808</v>
      </c>
      <c r="P40" s="37">
        <v>34.652870753935368</v>
      </c>
      <c r="Q40" s="37">
        <v>26.50693242305022</v>
      </c>
      <c r="R40" s="39">
        <v>23.2</v>
      </c>
      <c r="S40" s="39">
        <v>0</v>
      </c>
      <c r="T40" s="38">
        <f>SUMPRODUCT(LTA!J40:AN40,LTA!J$101:AN$101,LTA!J$105:AN$105)</f>
        <v>17.809999999999999</v>
      </c>
      <c r="U40" s="38">
        <f>SUMPRODUCT(LTA!J40:AN40,LTA!J$102:AN$102,LTA!J$105:AN$105)</f>
        <v>352.59000000000003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24.47</v>
      </c>
      <c r="Z40" s="35">
        <f>IEX!P40</f>
        <v>0</v>
      </c>
      <c r="AA40" s="76">
        <f>STOA!J40</f>
        <v>26.22</v>
      </c>
      <c r="AB40" s="76">
        <f>-STOA!P40</f>
        <v>0</v>
      </c>
      <c r="AC40">
        <f t="shared" si="0"/>
        <v>11.528076259684122</v>
      </c>
      <c r="AD40">
        <f t="shared" si="1"/>
        <v>1466.4304185716135</v>
      </c>
      <c r="AE40">
        <f>'IDT-1'!F40</f>
        <v>0</v>
      </c>
      <c r="AF40" s="25"/>
      <c r="AG40">
        <f t="shared" si="2"/>
        <v>1466.4304185716135</v>
      </c>
      <c r="AI40" s="35">
        <f>PXIL!J40</f>
        <v>0</v>
      </c>
      <c r="AJ40" s="35">
        <f>PXIL!P40</f>
        <v>0</v>
      </c>
      <c r="AK40" s="35">
        <f>RTM_IEX!J40</f>
        <v>139.30000000000001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10.910018883193956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804.346024876976</v>
      </c>
      <c r="P41" s="37">
        <v>34.652870753935368</v>
      </c>
      <c r="Q41" s="37">
        <v>26.50693242305022</v>
      </c>
      <c r="R41" s="39">
        <v>23.2</v>
      </c>
      <c r="S41" s="39">
        <v>0</v>
      </c>
      <c r="T41" s="38">
        <f>SUMPRODUCT(LTA!J41:AN41,LTA!J$101:AN$101,LTA!J$105:AN$105)</f>
        <v>21.35</v>
      </c>
      <c r="U41" s="38">
        <f>SUMPRODUCT(LTA!J41:AN41,LTA!J$102:AN$102,LTA!J$105:AN$105)</f>
        <v>360.32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141.51</v>
      </c>
      <c r="Z41" s="35">
        <f>IEX!P41</f>
        <v>0</v>
      </c>
      <c r="AA41" s="76">
        <f>STOA!J41</f>
        <v>32.58</v>
      </c>
      <c r="AB41" s="76">
        <f>-STOA!P41</f>
        <v>0</v>
      </c>
      <c r="AC41">
        <f t="shared" si="0"/>
        <v>12.064786086109812</v>
      </c>
      <c r="AD41">
        <f t="shared" si="1"/>
        <v>1534.7026608510459</v>
      </c>
      <c r="AE41">
        <f>'IDT-1'!F41</f>
        <v>0</v>
      </c>
      <c r="AF41" s="25"/>
      <c r="AG41">
        <f t="shared" si="2"/>
        <v>1534.7026608510459</v>
      </c>
      <c r="AI41" s="35">
        <f>PXIL!J41</f>
        <v>0</v>
      </c>
      <c r="AJ41" s="35">
        <f>PXIL!P41</f>
        <v>0</v>
      </c>
      <c r="AK41" s="35">
        <f>RTM_IEX!J41</f>
        <v>84.17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11.188993795521984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788.2521534334013</v>
      </c>
      <c r="P42" s="37">
        <v>34.652870753935368</v>
      </c>
      <c r="Q42" s="37">
        <v>26.50693242305022</v>
      </c>
      <c r="R42" s="39">
        <v>23.2</v>
      </c>
      <c r="S42" s="39">
        <v>0</v>
      </c>
      <c r="T42" s="38">
        <f>SUMPRODUCT(LTA!J42:AN42,LTA!J$101:AN$101,LTA!J$105:AN$105)</f>
        <v>24.71</v>
      </c>
      <c r="U42" s="38">
        <f>SUMPRODUCT(LTA!J42:AN42,LTA!J$102:AN$102,LTA!J$105:AN$105)</f>
        <v>368.21000000000004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200</v>
      </c>
      <c r="Z42" s="35">
        <f>IEX!P42</f>
        <v>0</v>
      </c>
      <c r="AA42" s="76">
        <f>STOA!J42</f>
        <v>42.81</v>
      </c>
      <c r="AB42" s="76">
        <f>-STOA!P42</f>
        <v>0</v>
      </c>
      <c r="AC42">
        <f t="shared" si="0"/>
        <v>12.46831989316609</v>
      </c>
      <c r="AD42">
        <f t="shared" si="1"/>
        <v>1586.0342305127429</v>
      </c>
      <c r="AE42">
        <f>'IDT-1'!F42</f>
        <v>0</v>
      </c>
      <c r="AF42" s="25"/>
      <c r="AG42">
        <f t="shared" si="2"/>
        <v>1586.0342305127429</v>
      </c>
      <c r="AI42" s="35">
        <f>PXIL!J42</f>
        <v>0</v>
      </c>
      <c r="AJ42" s="35">
        <f>PXIL!P42</f>
        <v>0</v>
      </c>
      <c r="AK42" s="35">
        <f>RTM_IEX!J42</f>
        <v>71.75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11.188993795521984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774.85000039514171</v>
      </c>
      <c r="P43" s="37">
        <v>37.33</v>
      </c>
      <c r="Q43" s="37">
        <v>26.50693242305022</v>
      </c>
      <c r="R43" s="39">
        <v>23.2</v>
      </c>
      <c r="S43" s="39">
        <v>0</v>
      </c>
      <c r="T43" s="38">
        <f>SUMPRODUCT(LTA!J43:AN43,LTA!J$101:AN$101,LTA!J$105:AN$105)</f>
        <v>26.990000000000002</v>
      </c>
      <c r="U43" s="38">
        <f>SUMPRODUCT(LTA!J43:AN43,LTA!J$102:AN$102,LTA!J$105:AN$105)</f>
        <v>367.12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315.18</v>
      </c>
      <c r="Z43" s="35">
        <f>IEX!P43</f>
        <v>0</v>
      </c>
      <c r="AA43" s="76">
        <f>STOA!J43</f>
        <v>57.41</v>
      </c>
      <c r="AB43" s="76">
        <f>-STOA!P43</f>
        <v>0</v>
      </c>
      <c r="AC43">
        <f t="shared" si="0"/>
        <v>12.88066670758697</v>
      </c>
      <c r="AD43">
        <f t="shared" si="1"/>
        <v>1638.4868599061272</v>
      </c>
      <c r="AE43">
        <f>'IDT-1'!F43</f>
        <v>0</v>
      </c>
      <c r="AF43" s="25"/>
      <c r="AG43">
        <f t="shared" si="2"/>
        <v>1638.4868599061272</v>
      </c>
      <c r="AI43" s="35">
        <f>PXIL!J43</f>
        <v>0</v>
      </c>
      <c r="AJ43" s="35">
        <f>PXIL!P43</f>
        <v>0</v>
      </c>
      <c r="AK43" s="35">
        <f>RTM_IEX!J43</f>
        <v>4.37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11.188993795521984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737.40806390580781</v>
      </c>
      <c r="P44" s="37">
        <v>37.33</v>
      </c>
      <c r="Q44" s="37">
        <v>26.50693242305022</v>
      </c>
      <c r="R44" s="39">
        <v>23.2</v>
      </c>
      <c r="S44" s="39">
        <v>0</v>
      </c>
      <c r="T44" s="38">
        <f>SUMPRODUCT(LTA!J44:AN44,LTA!J$101:AN$101,LTA!J$105:AN$105)</f>
        <v>32.03</v>
      </c>
      <c r="U44" s="38">
        <f>SUMPRODUCT(LTA!J44:AN44,LTA!J$102:AN$102,LTA!J$105:AN$105)</f>
        <v>373.09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291.23</v>
      </c>
      <c r="Z44" s="35">
        <f>IEX!P44</f>
        <v>0</v>
      </c>
      <c r="AA44" s="76">
        <f>STOA!J44</f>
        <v>93.11</v>
      </c>
      <c r="AB44" s="76">
        <f>-STOA!P44</f>
        <v>0</v>
      </c>
      <c r="AC44">
        <f t="shared" si="0"/>
        <v>12.804523602970162</v>
      </c>
      <c r="AD44">
        <f t="shared" si="1"/>
        <v>1628.8010665214097</v>
      </c>
      <c r="AE44">
        <f>'IDT-1'!F44</f>
        <v>0</v>
      </c>
      <c r="AF44" s="25"/>
      <c r="AG44">
        <f t="shared" si="2"/>
        <v>1628.8010665214097</v>
      </c>
      <c r="AI44" s="35">
        <f>PXIL!J44</f>
        <v>0</v>
      </c>
      <c r="AJ44" s="35">
        <f>PXIL!P44</f>
        <v>0</v>
      </c>
      <c r="AK44" s="35">
        <f>RTM_IEX!J44</f>
        <v>9.2899999999999991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11.188993795521984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718.53216580103117</v>
      </c>
      <c r="P45" s="37">
        <v>37.33</v>
      </c>
      <c r="Q45" s="37">
        <v>26.50693242305022</v>
      </c>
      <c r="R45" s="39">
        <v>23.2</v>
      </c>
      <c r="S45" s="39">
        <v>0</v>
      </c>
      <c r="T45" s="38">
        <f>SUMPRODUCT(LTA!J45:AN45,LTA!J$101:AN$101,LTA!J$105:AN$105)</f>
        <v>29.259999999999998</v>
      </c>
      <c r="U45" s="38">
        <f>SUMPRODUCT(LTA!J45:AN45,LTA!J$102:AN$102,LTA!J$105:AN$105)</f>
        <v>374.37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277.82</v>
      </c>
      <c r="Z45" s="35">
        <f>IEX!P45</f>
        <v>0</v>
      </c>
      <c r="AA45" s="76">
        <f>STOA!J45</f>
        <v>115.07</v>
      </c>
      <c r="AB45" s="76">
        <f>-STOA!P45</f>
        <v>0</v>
      </c>
      <c r="AC45">
        <f t="shared" si="0"/>
        <v>13.165539597752906</v>
      </c>
      <c r="AD45">
        <f t="shared" si="1"/>
        <v>1674.7241524218505</v>
      </c>
      <c r="AE45">
        <f>'IDT-1'!F45</f>
        <v>0</v>
      </c>
      <c r="AF45" s="25"/>
      <c r="AG45">
        <f t="shared" si="2"/>
        <v>1674.7241524218505</v>
      </c>
      <c r="AI45" s="35">
        <f>PXIL!J45</f>
        <v>0</v>
      </c>
      <c r="AJ45" s="35">
        <f>PXIL!P45</f>
        <v>0</v>
      </c>
      <c r="AK45" s="35">
        <f>RTM_IEX!J45</f>
        <v>67.39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698.61319427180035</v>
      </c>
      <c r="P46" s="37">
        <v>37.33</v>
      </c>
      <c r="Q46" s="37">
        <v>26.50693242305022</v>
      </c>
      <c r="R46" s="39">
        <v>23.2</v>
      </c>
      <c r="S46" s="39">
        <v>0</v>
      </c>
      <c r="T46" s="38">
        <f>SUMPRODUCT(LTA!J46:AN46,LTA!J$101:AN$101,LTA!J$105:AN$105)</f>
        <v>34.53</v>
      </c>
      <c r="U46" s="38">
        <f>SUMPRODUCT(LTA!J46:AN46,LTA!J$102:AN$102,LTA!J$105:AN$105)</f>
        <v>377.63000000000005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268.24</v>
      </c>
      <c r="Z46" s="35">
        <f>IEX!P46</f>
        <v>0</v>
      </c>
      <c r="AA46" s="76">
        <f>STOA!J46</f>
        <v>142.95999999999998</v>
      </c>
      <c r="AB46" s="76">
        <f>-STOA!P46</f>
        <v>0</v>
      </c>
      <c r="AC46">
        <f t="shared" si="0"/>
        <v>13.336679621096117</v>
      </c>
      <c r="AD46">
        <f t="shared" si="1"/>
        <v>1696.494041032252</v>
      </c>
      <c r="AE46">
        <f>'IDT-1'!F46</f>
        <v>0</v>
      </c>
      <c r="AF46" s="25"/>
      <c r="AG46">
        <f t="shared" si="2"/>
        <v>1696.494041032252</v>
      </c>
      <c r="AI46" s="35">
        <f>PXIL!J46</f>
        <v>0</v>
      </c>
      <c r="AJ46" s="35">
        <f>PXIL!P46</f>
        <v>0</v>
      </c>
      <c r="AK46" s="35">
        <f>RTM_IEX!J46</f>
        <v>82.11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11.188993795521984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794.9612597947978</v>
      </c>
      <c r="P47" s="37">
        <v>37.33</v>
      </c>
      <c r="Q47" s="37">
        <v>26.793100694444441</v>
      </c>
      <c r="R47" s="39">
        <v>24.2</v>
      </c>
      <c r="S47" s="39">
        <v>0</v>
      </c>
      <c r="T47" s="38">
        <f>SUMPRODUCT(LTA!J47:AN47,LTA!J$101:AN$101,LTA!J$105:AN$105)</f>
        <v>37.269999999999996</v>
      </c>
      <c r="U47" s="38">
        <f>SUMPRODUCT(LTA!J47:AN47,LTA!J$102:AN$102,LTA!J$105:AN$105)</f>
        <v>397.46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240.46</v>
      </c>
      <c r="Z47" s="35">
        <f>IEX!P47</f>
        <v>0</v>
      </c>
      <c r="AA47" s="76">
        <f>STOA!J47</f>
        <v>58.879999999999995</v>
      </c>
      <c r="AB47" s="76">
        <f>-STOA!P47</f>
        <v>0</v>
      </c>
      <c r="AC47">
        <f t="shared" si="0"/>
        <v>13.226108643421162</v>
      </c>
      <c r="AD47">
        <f t="shared" si="1"/>
        <v>1682.4288456413433</v>
      </c>
      <c r="AE47">
        <f>'IDT-1'!F47</f>
        <v>0</v>
      </c>
      <c r="AF47" s="25"/>
      <c r="AG47">
        <f t="shared" si="2"/>
        <v>1682.4288456413433</v>
      </c>
      <c r="AI47" s="35">
        <f>PXIL!J47</f>
        <v>0</v>
      </c>
      <c r="AJ47" s="35">
        <f>PXIL!P47</f>
        <v>0</v>
      </c>
      <c r="AK47" s="35">
        <f>RTM_IEX!J47</f>
        <v>59.89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792.36271903392822</v>
      </c>
      <c r="P48" s="37">
        <v>37.33</v>
      </c>
      <c r="Q48" s="37">
        <v>26.793100694444441</v>
      </c>
      <c r="R48" s="39">
        <v>24.2</v>
      </c>
      <c r="S48" s="39">
        <v>0</v>
      </c>
      <c r="T48" s="38">
        <f>SUMPRODUCT(LTA!J48:AN48,LTA!J$101:AN$101,LTA!J$105:AN$105)</f>
        <v>42.06</v>
      </c>
      <c r="U48" s="38">
        <f>SUMPRODUCT(LTA!J48:AN48,LTA!J$102:AN$102,LTA!J$105:AN$105)</f>
        <v>426.67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190.64</v>
      </c>
      <c r="Z48" s="35">
        <f>IEX!P48</f>
        <v>0</v>
      </c>
      <c r="AA48" s="76">
        <f>STOA!J48</f>
        <v>71.290000000000006</v>
      </c>
      <c r="AB48" s="76">
        <f>-STOA!P48</f>
        <v>0</v>
      </c>
      <c r="AC48">
        <f t="shared" si="0"/>
        <v>13.197806025486381</v>
      </c>
      <c r="AD48">
        <f t="shared" si="1"/>
        <v>1678.8286074984085</v>
      </c>
      <c r="AE48">
        <f>'IDT-1'!F48</f>
        <v>0</v>
      </c>
      <c r="AF48" s="25"/>
      <c r="AG48">
        <f t="shared" si="2"/>
        <v>1678.8286074984085</v>
      </c>
      <c r="AI48" s="35">
        <f>PXIL!J48</f>
        <v>0</v>
      </c>
      <c r="AJ48" s="35">
        <f>PXIL!P48</f>
        <v>0</v>
      </c>
      <c r="AK48" s="35">
        <f>RTM_IEX!J48</f>
        <v>62.27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11.188993795521984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792.04967873625117</v>
      </c>
      <c r="P49" s="37">
        <v>37.33</v>
      </c>
      <c r="Q49" s="37">
        <v>26.51</v>
      </c>
      <c r="R49" s="39">
        <v>24.2</v>
      </c>
      <c r="S49" s="39">
        <v>0</v>
      </c>
      <c r="T49" s="38">
        <f>SUMPRODUCT(LTA!J49:AN49,LTA!J$101:AN$101,LTA!J$105:AN$105)</f>
        <v>42.96</v>
      </c>
      <c r="U49" s="38">
        <f>SUMPRODUCT(LTA!J49:AN49,LTA!J$102:AN$102,LTA!J$105:AN$105)</f>
        <v>411.54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174.36</v>
      </c>
      <c r="Z49" s="35">
        <f>IEX!P49</f>
        <v>0</v>
      </c>
      <c r="AA49" s="76">
        <f>STOA!J49</f>
        <v>87</v>
      </c>
      <c r="AB49" s="76">
        <f>-STOA!P49</f>
        <v>0</v>
      </c>
      <c r="AC49">
        <f t="shared" si="0"/>
        <v>13.18980212574783</v>
      </c>
      <c r="AD49">
        <f t="shared" si="1"/>
        <v>1677.8104704060256</v>
      </c>
      <c r="AE49">
        <f>'IDT-1'!F49</f>
        <v>0</v>
      </c>
      <c r="AF49" s="25"/>
      <c r="AG49">
        <f t="shared" si="2"/>
        <v>1677.8104704060256</v>
      </c>
      <c r="AI49" s="35">
        <f>PXIL!J49</f>
        <v>0</v>
      </c>
      <c r="AJ49" s="35">
        <f>PXIL!P49</f>
        <v>0</v>
      </c>
      <c r="AK49" s="35">
        <f>RTM_IEX!J49</f>
        <v>76.64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11.188993795521984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689.2862341256407</v>
      </c>
      <c r="P50" s="37">
        <v>19.160000000000004</v>
      </c>
      <c r="Q50" s="37">
        <v>14.999999999999998</v>
      </c>
      <c r="R50" s="39">
        <v>24.2</v>
      </c>
      <c r="S50" s="39">
        <v>0</v>
      </c>
      <c r="T50" s="38">
        <f>SUMPRODUCT(LTA!J50:AN50,LTA!J$101:AN$101,LTA!J$105:AN$105)</f>
        <v>47.11</v>
      </c>
      <c r="U50" s="38">
        <f>SUMPRODUCT(LTA!J50:AN50,LTA!J$102:AN$102,LTA!J$105:AN$105)</f>
        <v>388.05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395.66</v>
      </c>
      <c r="Z50" s="35">
        <f>IEX!P50</f>
        <v>0</v>
      </c>
      <c r="AA50" s="76">
        <f>STOA!J50</f>
        <v>87</v>
      </c>
      <c r="AB50" s="76">
        <f>-STOA!P50</f>
        <v>0</v>
      </c>
      <c r="AC50">
        <f t="shared" si="0"/>
        <v>13.134239257785071</v>
      </c>
      <c r="AD50">
        <f t="shared" si="1"/>
        <v>1670.7425886633778</v>
      </c>
      <c r="AE50">
        <f>'IDT-1'!F50</f>
        <v>0</v>
      </c>
      <c r="AF50" s="25"/>
      <c r="AG50">
        <f t="shared" si="2"/>
        <v>1670.7425886633778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7.2215999999999996</v>
      </c>
      <c r="E51">
        <f>GT_NG!T51</f>
        <v>11.188993795521984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691.52195750681199</v>
      </c>
      <c r="P51" s="37">
        <v>37.330000000000005</v>
      </c>
      <c r="Q51" s="37">
        <v>14.999999999999998</v>
      </c>
      <c r="R51" s="39">
        <v>24.2</v>
      </c>
      <c r="S51" s="39">
        <v>0</v>
      </c>
      <c r="T51" s="38">
        <f>SUMPRODUCT(LTA!J51:AN51,LTA!J$101:AN$101,LTA!J$105:AN$105)</f>
        <v>47.51</v>
      </c>
      <c r="U51" s="38">
        <f>SUMPRODUCT(LTA!J51:AN51,LTA!J$102:AN$102,LTA!J$105:AN$105)</f>
        <v>392.96999999999997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380.33</v>
      </c>
      <c r="Z51" s="35">
        <f>IEX!P51</f>
        <v>0</v>
      </c>
      <c r="AA51" s="76">
        <f>STOA!J51</f>
        <v>87.1</v>
      </c>
      <c r="AB51" s="76">
        <f>-STOA!P51</f>
        <v>0</v>
      </c>
      <c r="AC51">
        <f t="shared" si="0"/>
        <v>13.334025674397269</v>
      </c>
      <c r="AD51">
        <f t="shared" si="1"/>
        <v>1666.0385256279367</v>
      </c>
      <c r="AE51">
        <f>'IDT-1'!F51</f>
        <v>0</v>
      </c>
      <c r="AF51" s="25"/>
      <c r="AG51">
        <f t="shared" si="2"/>
        <v>1666.0385256279367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7.2215999999999996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616.353070030769</v>
      </c>
      <c r="P52" s="37">
        <v>37.330000000000005</v>
      </c>
      <c r="Q52" s="37">
        <v>26.51</v>
      </c>
      <c r="R52" s="39">
        <v>24.2</v>
      </c>
      <c r="S52" s="39">
        <v>0</v>
      </c>
      <c r="T52" s="38">
        <f>SUMPRODUCT(LTA!J52:AN52,LTA!J$101:AN$101,LTA!J$105:AN$105)</f>
        <v>49.55</v>
      </c>
      <c r="U52" s="38">
        <f>SUMPRODUCT(LTA!J52:AN52,LTA!J$102:AN$102,LTA!J$105:AN$105)</f>
        <v>393.06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362.12</v>
      </c>
      <c r="Z52" s="35">
        <f>IEX!P52</f>
        <v>0</v>
      </c>
      <c r="AA52" s="76">
        <f>STOA!J52</f>
        <v>87.1</v>
      </c>
      <c r="AB52" s="76">
        <f>-STOA!P52</f>
        <v>0</v>
      </c>
      <c r="AC52">
        <f t="shared" si="0"/>
        <v>12.855676577845069</v>
      </c>
      <c r="AD52">
        <f t="shared" si="1"/>
        <v>1635.3079872484459</v>
      </c>
      <c r="AE52">
        <f>'IDT-1'!F52</f>
        <v>0</v>
      </c>
      <c r="AF52" s="25"/>
      <c r="AG52">
        <f t="shared" si="2"/>
        <v>1635.3079872484459</v>
      </c>
      <c r="AI52" s="35">
        <f>PXIL!J52</f>
        <v>0</v>
      </c>
      <c r="AJ52" s="35">
        <f>PXIL!P52</f>
        <v>0</v>
      </c>
      <c r="AK52" s="35">
        <f>RTM_IEX!J52</f>
        <v>33.53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7.2215999999999996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616.353070030769</v>
      </c>
      <c r="P53" s="37">
        <v>37.330000000000005</v>
      </c>
      <c r="Q53" s="37">
        <v>26.51</v>
      </c>
      <c r="R53" s="39">
        <v>24.2</v>
      </c>
      <c r="S53" s="39">
        <v>0</v>
      </c>
      <c r="T53" s="38">
        <f>SUMPRODUCT(LTA!J53:AN53,LTA!J$101:AN$101,LTA!J$105:AN$105)</f>
        <v>54.55</v>
      </c>
      <c r="U53" s="38">
        <f>SUMPRODUCT(LTA!J53:AN53,LTA!J$102:AN$102,LTA!J$105:AN$105)</f>
        <v>393.17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333.39</v>
      </c>
      <c r="Z53" s="35">
        <f>IEX!P53</f>
        <v>0</v>
      </c>
      <c r="AA53" s="76">
        <f>STOA!J53</f>
        <v>87.1</v>
      </c>
      <c r="AB53" s="76">
        <f>-STOA!P53</f>
        <v>0</v>
      </c>
      <c r="AC53">
        <f t="shared" si="0"/>
        <v>12.686416577845071</v>
      </c>
      <c r="AD53">
        <f t="shared" si="1"/>
        <v>1613.7772472484462</v>
      </c>
      <c r="AE53">
        <f>'IDT-1'!F53</f>
        <v>10</v>
      </c>
      <c r="AF53" s="25"/>
      <c r="AG53">
        <f t="shared" si="2"/>
        <v>1623.7772472484462</v>
      </c>
      <c r="AI53" s="35">
        <f>PXIL!J53</f>
        <v>0</v>
      </c>
      <c r="AJ53" s="35">
        <f>PXIL!P53</f>
        <v>0</v>
      </c>
      <c r="AK53" s="35">
        <f>RTM_IEX!J53</f>
        <v>35.450000000000003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7.2215999999999996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597.19307003076904</v>
      </c>
      <c r="P54" s="37">
        <v>37.330000000000005</v>
      </c>
      <c r="Q54" s="37">
        <v>26.51</v>
      </c>
      <c r="R54" s="39">
        <v>24.2</v>
      </c>
      <c r="S54" s="39">
        <v>0</v>
      </c>
      <c r="T54" s="38">
        <f>SUMPRODUCT(LTA!J54:AN54,LTA!J$101:AN$101,LTA!J$105:AN$105)</f>
        <v>57.480000000000004</v>
      </c>
      <c r="U54" s="38">
        <f>SUMPRODUCT(LTA!J54:AN54,LTA!J$102:AN$102,LTA!J$105:AN$105)</f>
        <v>392.26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249.08</v>
      </c>
      <c r="Z54" s="35">
        <f>IEX!P54</f>
        <v>0</v>
      </c>
      <c r="AA54" s="76">
        <f>STOA!J54</f>
        <v>87.1</v>
      </c>
      <c r="AB54" s="76">
        <f>-STOA!P54</f>
        <v>0</v>
      </c>
      <c r="AC54">
        <f t="shared" si="0"/>
        <v>11.992216577845069</v>
      </c>
      <c r="AD54">
        <f t="shared" si="1"/>
        <v>1525.4714472484459</v>
      </c>
      <c r="AE54">
        <f>'IDT-1'!F54</f>
        <v>55</v>
      </c>
      <c r="AF54" s="25"/>
      <c r="AG54">
        <f t="shared" si="2"/>
        <v>1580.4714472484459</v>
      </c>
      <c r="AI54" s="35">
        <f>PXIL!J54</f>
        <v>0</v>
      </c>
      <c r="AJ54" s="35">
        <f>PXIL!P54</f>
        <v>0</v>
      </c>
      <c r="AK54" s="35">
        <f>RTM_IEX!J54</f>
        <v>47.9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7.2215999999999996</v>
      </c>
      <c r="E55">
        <f>GT_NG!T55</f>
        <v>11.188993795521984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530.06715214172118</v>
      </c>
      <c r="P55" s="37">
        <v>37.333045109715314</v>
      </c>
      <c r="Q55" s="37">
        <v>17.369999999999997</v>
      </c>
      <c r="R55" s="39">
        <v>24.2</v>
      </c>
      <c r="S55" s="39">
        <v>0</v>
      </c>
      <c r="T55" s="38">
        <f>SUMPRODUCT(LTA!J55:AN55,LTA!J$101:AN$101,LTA!J$105:AN$105)</f>
        <v>70.039999999999992</v>
      </c>
      <c r="U55" s="38">
        <f>SUMPRODUCT(LTA!J55:AN55,LTA!J$102:AN$102,LTA!J$105:AN$105)</f>
        <v>399.4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85.26</v>
      </c>
      <c r="Z55" s="35">
        <f>IEX!P55</f>
        <v>0</v>
      </c>
      <c r="AA55" s="76">
        <f>STOA!J55</f>
        <v>87.1</v>
      </c>
      <c r="AB55" s="76">
        <f>-STOA!P55</f>
        <v>0</v>
      </c>
      <c r="AC55">
        <f t="shared" si="0"/>
        <v>10.609488170166275</v>
      </c>
      <c r="AD55">
        <f t="shared" si="1"/>
        <v>1349.5813028767921</v>
      </c>
      <c r="AE55">
        <f>'IDT-1'!F55</f>
        <v>86</v>
      </c>
      <c r="AF55" s="25"/>
      <c r="AG55">
        <f t="shared" si="2"/>
        <v>1435.5813028767921</v>
      </c>
      <c r="AI55" s="35">
        <f>PXIL!J55</f>
        <v>0</v>
      </c>
      <c r="AJ55" s="35">
        <f>PXIL!P55</f>
        <v>0</v>
      </c>
      <c r="AK55" s="35">
        <f>RTM_IEX!J55</f>
        <v>91.01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7.2215999999999996</v>
      </c>
      <c r="E56">
        <f>GT_NG!T56</f>
        <v>11.188993795521984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530.06715214172118</v>
      </c>
      <c r="P56" s="37">
        <v>37.333045109715314</v>
      </c>
      <c r="Q56" s="37">
        <v>17.369999999999997</v>
      </c>
      <c r="R56" s="39">
        <v>24.2</v>
      </c>
      <c r="S56" s="39">
        <v>0</v>
      </c>
      <c r="T56" s="38">
        <f>SUMPRODUCT(LTA!J56:AN56,LTA!J$101:AN$101,LTA!J$105:AN$105)</f>
        <v>74.3</v>
      </c>
      <c r="U56" s="38">
        <f>SUMPRODUCT(LTA!J56:AN56,LTA!J$102:AN$102,LTA!J$105:AN$105)</f>
        <v>396.96000000000004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21.08</v>
      </c>
      <c r="Z56" s="35">
        <f>IEX!P56</f>
        <v>0</v>
      </c>
      <c r="AA56" s="76">
        <f>STOA!J56</f>
        <v>87.1</v>
      </c>
      <c r="AB56" s="76">
        <f>-STOA!P56</f>
        <v>0</v>
      </c>
      <c r="AC56">
        <f t="shared" si="0"/>
        <v>9.9213721701662738</v>
      </c>
      <c r="AD56">
        <f t="shared" si="1"/>
        <v>1262.0494188767921</v>
      </c>
      <c r="AE56">
        <f>'IDT-1'!F56</f>
        <v>116</v>
      </c>
      <c r="AF56" s="25"/>
      <c r="AG56">
        <f t="shared" si="2"/>
        <v>1378.0494188767921</v>
      </c>
      <c r="AI56" s="35">
        <f>PXIL!J56</f>
        <v>0</v>
      </c>
      <c r="AJ56" s="35">
        <f>PXIL!P56</f>
        <v>0</v>
      </c>
      <c r="AK56" s="35">
        <f>RTM_IEX!J56</f>
        <v>65.150000000000006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7.2215999999999996</v>
      </c>
      <c r="E57">
        <f>GT_NG!T57</f>
        <v>11.188993795521984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529.74475896448462</v>
      </c>
      <c r="P57" s="37">
        <v>37.330000000000005</v>
      </c>
      <c r="Q57" s="37">
        <v>14.999999999999998</v>
      </c>
      <c r="R57" s="39">
        <v>24.2</v>
      </c>
      <c r="S57" s="39">
        <v>0</v>
      </c>
      <c r="T57" s="38">
        <f>SUMPRODUCT(LTA!J57:AN57,LTA!J$101:AN$101,LTA!J$105:AN$105)</f>
        <v>88.1</v>
      </c>
      <c r="U57" s="38">
        <f>SUMPRODUCT(LTA!J57:AN57,LTA!J$102:AN$102,LTA!J$105:AN$105)</f>
        <v>395.52000000000004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41.19</v>
      </c>
      <c r="Z57" s="35">
        <f>IEX!P57</f>
        <v>0</v>
      </c>
      <c r="AA57" s="76">
        <f>STOA!J57</f>
        <v>46.5</v>
      </c>
      <c r="AB57" s="76">
        <f>-STOA!P57</f>
        <v>0</v>
      </c>
      <c r="AC57">
        <f t="shared" si="0"/>
        <v>10.053617751528053</v>
      </c>
      <c r="AD57">
        <f t="shared" si="1"/>
        <v>1278.8717350084789</v>
      </c>
      <c r="AE57">
        <f>'IDT-1'!F57</f>
        <v>141</v>
      </c>
      <c r="AF57" s="25"/>
      <c r="AG57">
        <f t="shared" si="2"/>
        <v>1419.8717350084789</v>
      </c>
      <c r="AI57" s="35">
        <f>PXIL!J57</f>
        <v>0</v>
      </c>
      <c r="AJ57" s="35">
        <f>PXIL!P57</f>
        <v>0</v>
      </c>
      <c r="AK57" s="35">
        <f>RTM_IEX!J57</f>
        <v>92.93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7.2215999999999996</v>
      </c>
      <c r="E58">
        <f>GT_NG!T58</f>
        <v>11.188993795521984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529.74475896448462</v>
      </c>
      <c r="P58" s="37">
        <v>37.330000000000005</v>
      </c>
      <c r="Q58" s="37">
        <v>14.999999999999998</v>
      </c>
      <c r="R58" s="39">
        <v>24.2</v>
      </c>
      <c r="S58" s="39">
        <v>0</v>
      </c>
      <c r="T58" s="38">
        <f>SUMPRODUCT(LTA!J58:AN58,LTA!J$101:AN$101,LTA!J$105:AN$105)</f>
        <v>85.84</v>
      </c>
      <c r="U58" s="38">
        <f>SUMPRODUCT(LTA!J58:AN58,LTA!J$102:AN$102,LTA!J$105:AN$105)</f>
        <v>393.90000000000003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68.02</v>
      </c>
      <c r="Z58" s="35">
        <f>IEX!P58</f>
        <v>0</v>
      </c>
      <c r="AA58" s="76">
        <f>STOA!J58</f>
        <v>46.5</v>
      </c>
      <c r="AB58" s="76">
        <f>-STOA!P58</f>
        <v>0</v>
      </c>
      <c r="AC58">
        <f t="shared" si="0"/>
        <v>10.165391751528052</v>
      </c>
      <c r="AD58">
        <f t="shared" si="1"/>
        <v>1293.0899610084787</v>
      </c>
      <c r="AE58">
        <f>'IDT-1'!F58</f>
        <v>141</v>
      </c>
      <c r="AF58" s="25"/>
      <c r="AG58">
        <f t="shared" si="2"/>
        <v>1434.0899610084787</v>
      </c>
      <c r="AI58" s="35">
        <f>PXIL!J58</f>
        <v>0</v>
      </c>
      <c r="AJ58" s="35">
        <f>PXIL!P58</f>
        <v>0</v>
      </c>
      <c r="AK58" s="35">
        <f>RTM_IEX!J58</f>
        <v>84.31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11.488993958497504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539.06880372642104</v>
      </c>
      <c r="P59" s="37">
        <v>37.330000000000005</v>
      </c>
      <c r="Q59" s="37">
        <v>26.51</v>
      </c>
      <c r="R59" s="39">
        <v>24.2</v>
      </c>
      <c r="S59" s="39">
        <v>0</v>
      </c>
      <c r="T59" s="38">
        <f>SUMPRODUCT(LTA!J59:AN59,LTA!J$101:AN$101,LTA!J$105:AN$105)</f>
        <v>80.510000000000005</v>
      </c>
      <c r="U59" s="38">
        <f>SUMPRODUCT(LTA!J59:AN59,LTA!J$102:AN$102,LTA!J$105:AN$105)</f>
        <v>389.95000000000005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71.849999999999994</v>
      </c>
      <c r="Z59" s="35">
        <f>IEX!P59</f>
        <v>0</v>
      </c>
      <c r="AA59" s="76">
        <f>STOA!J59</f>
        <v>46.5</v>
      </c>
      <c r="AB59" s="76">
        <f>-STOA!P59</f>
        <v>0</v>
      </c>
      <c r="AC59">
        <f t="shared" si="0"/>
        <v>10.265263301942364</v>
      </c>
      <c r="AD59">
        <f t="shared" si="1"/>
        <v>1305.7941343829762</v>
      </c>
      <c r="AE59">
        <f>'IDT-1'!F59</f>
        <v>150</v>
      </c>
      <c r="AF59" s="25"/>
      <c r="AG59">
        <f t="shared" si="2"/>
        <v>1455.7941343829762</v>
      </c>
      <c r="AI59" s="35">
        <f>PXIL!J59</f>
        <v>0</v>
      </c>
      <c r="AJ59" s="35">
        <f>PXIL!P59</f>
        <v>0</v>
      </c>
      <c r="AK59" s="35">
        <f>RTM_IEX!J59</f>
        <v>81.430000000000007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539.06880372642104</v>
      </c>
      <c r="P60" s="37">
        <v>37.330000000000005</v>
      </c>
      <c r="Q60" s="37">
        <v>26.51</v>
      </c>
      <c r="R60" s="39">
        <v>24.2</v>
      </c>
      <c r="S60" s="39">
        <v>0</v>
      </c>
      <c r="T60" s="38">
        <f>SUMPRODUCT(LTA!J60:AN60,LTA!J$101:AN$101,LTA!J$105:AN$105)</f>
        <v>77.14</v>
      </c>
      <c r="U60" s="38">
        <f>SUMPRODUCT(LTA!J60:AN60,LTA!J$102:AN$102,LTA!J$105:AN$105)</f>
        <v>387.19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97.72</v>
      </c>
      <c r="Z60" s="35">
        <f>IEX!P60</f>
        <v>0</v>
      </c>
      <c r="AA60" s="76">
        <f>STOA!J60</f>
        <v>46.5</v>
      </c>
      <c r="AB60" s="76">
        <f>-STOA!P60</f>
        <v>0</v>
      </c>
      <c r="AC60">
        <f t="shared" si="0"/>
        <v>10.229158251921644</v>
      </c>
      <c r="AD60">
        <f t="shared" si="1"/>
        <v>1301.2013868662377</v>
      </c>
      <c r="AE60">
        <f>'IDT-1'!F60</f>
        <v>140</v>
      </c>
      <c r="AF60" s="25"/>
      <c r="AG60">
        <f t="shared" si="2"/>
        <v>1441.2013868662377</v>
      </c>
      <c r="AI60" s="35">
        <f>PXIL!J60</f>
        <v>0</v>
      </c>
      <c r="AJ60" s="35">
        <f>PXIL!P60</f>
        <v>0</v>
      </c>
      <c r="AK60" s="35">
        <f>RTM_IEX!J60</f>
        <v>57.48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539.06880372642104</v>
      </c>
      <c r="P61" s="37">
        <v>37.330000000000005</v>
      </c>
      <c r="Q61" s="37">
        <v>26.51</v>
      </c>
      <c r="R61" s="39">
        <v>24.2</v>
      </c>
      <c r="S61" s="39">
        <v>0</v>
      </c>
      <c r="T61" s="38">
        <f>SUMPRODUCT(LTA!J61:AN61,LTA!J$101:AN$101,LTA!J$105:AN$105)</f>
        <v>78.710000000000008</v>
      </c>
      <c r="U61" s="38">
        <f>SUMPRODUCT(LTA!J61:AN61,LTA!J$102:AN$102,LTA!J$105:AN$105)</f>
        <v>369.36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123.59</v>
      </c>
      <c r="Z61" s="35">
        <f>IEX!P61</f>
        <v>0</v>
      </c>
      <c r="AA61" s="76">
        <f>STOA!J61</f>
        <v>55.99</v>
      </c>
      <c r="AB61" s="76">
        <f>-STOA!P61</f>
        <v>0</v>
      </c>
      <c r="AC61">
        <f t="shared" si="0"/>
        <v>9.929794251921642</v>
      </c>
      <c r="AD61">
        <f t="shared" si="1"/>
        <v>1263.1207508662376</v>
      </c>
      <c r="AE61">
        <f>'IDT-1'!F61</f>
        <v>130</v>
      </c>
      <c r="AF61" s="25"/>
      <c r="AG61">
        <f t="shared" si="2"/>
        <v>1393.1207508662376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539.05954774836118</v>
      </c>
      <c r="P62" s="37">
        <v>37.330000000000005</v>
      </c>
      <c r="Q62" s="37">
        <v>26.51</v>
      </c>
      <c r="R62" s="39">
        <v>24.2</v>
      </c>
      <c r="S62" s="39">
        <v>0</v>
      </c>
      <c r="T62" s="38">
        <f>SUMPRODUCT(LTA!J62:AN62,LTA!J$101:AN$101,LTA!J$105:AN$105)</f>
        <v>77.710000000000008</v>
      </c>
      <c r="U62" s="38">
        <f>SUMPRODUCT(LTA!J62:AN62,LTA!J$102:AN$102,LTA!J$105:AN$105)</f>
        <v>361.73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116.88</v>
      </c>
      <c r="Z62" s="35">
        <f>IEX!P62</f>
        <v>0</v>
      </c>
      <c r="AA62" s="76">
        <f>STOA!J62</f>
        <v>53.3</v>
      </c>
      <c r="AB62" s="76">
        <f>-STOA!P62</f>
        <v>0</v>
      </c>
      <c r="AC62">
        <f t="shared" si="0"/>
        <v>9.9227304660970521</v>
      </c>
      <c r="AD62">
        <f t="shared" si="1"/>
        <v>1228.0885586740026</v>
      </c>
      <c r="AE62">
        <f>'IDT-1'!F62</f>
        <v>140</v>
      </c>
      <c r="AF62" s="25"/>
      <c r="AG62">
        <f t="shared" si="2"/>
        <v>1368.0885586740026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-17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567.79954774836119</v>
      </c>
      <c r="P63" s="37">
        <v>37.330000000000005</v>
      </c>
      <c r="Q63" s="37">
        <v>26.51</v>
      </c>
      <c r="R63" s="39">
        <v>24.2</v>
      </c>
      <c r="S63" s="39">
        <v>0</v>
      </c>
      <c r="T63" s="38">
        <f>SUMPRODUCT(LTA!J63:AN63,LTA!J$101:AN$101,LTA!J$105:AN$105)</f>
        <v>66.039999999999992</v>
      </c>
      <c r="U63" s="38">
        <f>SUMPRODUCT(LTA!J63:AN63,LTA!J$102:AN$102,LTA!J$105:AN$105)</f>
        <v>354.47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34.880000000000003</v>
      </c>
      <c r="Z63" s="35">
        <f>IEX!P63</f>
        <v>0</v>
      </c>
      <c r="AA63" s="76">
        <f>STOA!J63</f>
        <v>49.21</v>
      </c>
      <c r="AB63" s="76">
        <f>-STOA!P63</f>
        <v>0</v>
      </c>
      <c r="AC63">
        <f t="shared" si="0"/>
        <v>9.2164900552927769</v>
      </c>
      <c r="AD63">
        <f t="shared" si="1"/>
        <v>1172.3847990848069</v>
      </c>
      <c r="AE63">
        <f>'IDT-1'!F63</f>
        <v>140</v>
      </c>
      <c r="AF63" s="25"/>
      <c r="AG63">
        <f t="shared" si="2"/>
        <v>1312.3847990848069</v>
      </c>
      <c r="AI63" s="35">
        <f>PXIL!J63</f>
        <v>0</v>
      </c>
      <c r="AJ63" s="35">
        <f>PXIL!P63</f>
        <v>0</v>
      </c>
      <c r="AK63" s="35">
        <f>RTM_IEX!J63</f>
        <v>2.87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644.43954774836129</v>
      </c>
      <c r="P64" s="37">
        <v>37.330000000000005</v>
      </c>
      <c r="Q64" s="37">
        <v>26.51</v>
      </c>
      <c r="R64" s="39">
        <v>24.2</v>
      </c>
      <c r="S64" s="39">
        <v>0</v>
      </c>
      <c r="T64" s="38">
        <f>SUMPRODUCT(LTA!J64:AN64,LTA!J$101:AN$101,LTA!J$105:AN$105)</f>
        <v>58.26</v>
      </c>
      <c r="U64" s="38">
        <f>SUMPRODUCT(LTA!J64:AN64,LTA!J$102:AN$102,LTA!J$105:AN$105)</f>
        <v>347.09000000000003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45.22</v>
      </c>
      <c r="AB64" s="76">
        <f>-STOA!P64</f>
        <v>0</v>
      </c>
      <c r="AC64">
        <f t="shared" si="0"/>
        <v>9.6298855586187191</v>
      </c>
      <c r="AD64">
        <f t="shared" si="1"/>
        <v>1158.7114035814809</v>
      </c>
      <c r="AE64">
        <f>'IDT-1'!F64</f>
        <v>136</v>
      </c>
      <c r="AF64" s="25"/>
      <c r="AG64">
        <f t="shared" si="2"/>
        <v>1294.7114035814809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-33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721.26669574836114</v>
      </c>
      <c r="P65" s="37">
        <v>37.330000000000005</v>
      </c>
      <c r="Q65" s="37">
        <v>26.51</v>
      </c>
      <c r="R65" s="39">
        <v>23.83</v>
      </c>
      <c r="S65" s="39">
        <v>0</v>
      </c>
      <c r="T65" s="38">
        <f>SUMPRODUCT(LTA!J65:AN65,LTA!J$101:AN$101,LTA!J$105:AN$105)</f>
        <v>52.36</v>
      </c>
      <c r="U65" s="38">
        <f>SUMPRODUCT(LTA!J65:AN65,LTA!J$102:AN$102,LTA!J$105:AN$105)</f>
        <v>355.18999999999994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41.23</v>
      </c>
      <c r="AB65" s="76">
        <f>-STOA!P65</f>
        <v>0</v>
      </c>
      <c r="AC65">
        <f t="shared" si="0"/>
        <v>10.896224003605292</v>
      </c>
      <c r="AD65">
        <f t="shared" si="1"/>
        <v>1145.1122131364941</v>
      </c>
      <c r="AE65">
        <f>'IDT-1'!F65</f>
        <v>126</v>
      </c>
      <c r="AF65" s="25"/>
      <c r="AG65">
        <f t="shared" si="2"/>
        <v>1271.1122131364941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-120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787.93287841815015</v>
      </c>
      <c r="P66" s="37">
        <v>37.33</v>
      </c>
      <c r="Q66" s="37">
        <v>26.50693242305022</v>
      </c>
      <c r="R66" s="39">
        <v>21.36748114097124</v>
      </c>
      <c r="S66" s="39">
        <v>0</v>
      </c>
      <c r="T66" s="38">
        <f>SUMPRODUCT(LTA!J66:AN66,LTA!J$101:AN$101,LTA!J$105:AN$105)</f>
        <v>45.34</v>
      </c>
      <c r="U66" s="38">
        <f>SUMPRODUCT(LTA!J66:AN66,LTA!J$102:AN$102,LTA!J$105:AN$105)</f>
        <v>347.62999999999994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37.239999999999995</v>
      </c>
      <c r="AB66" s="76">
        <f>-STOA!P66</f>
        <v>0</v>
      </c>
      <c r="AC66">
        <f t="shared" si="0"/>
        <v>11.645208568359228</v>
      </c>
      <c r="AD66">
        <f t="shared" si="1"/>
        <v>1139.9938248055505</v>
      </c>
      <c r="AE66">
        <f>'IDT-1'!F66</f>
        <v>121</v>
      </c>
      <c r="AF66" s="25"/>
      <c r="AG66">
        <f t="shared" si="2"/>
        <v>1260.9938248055505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-170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7.2215999999999996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721.33031568933313</v>
      </c>
      <c r="P67" s="37">
        <v>37.700000000000003</v>
      </c>
      <c r="Q67" s="37">
        <v>26.50693242305022</v>
      </c>
      <c r="R67" s="39">
        <v>19.54</v>
      </c>
      <c r="S67" s="39">
        <v>0</v>
      </c>
      <c r="T67" s="38">
        <f>SUMPRODUCT(LTA!J67:AN67,LTA!J$101:AN$101,LTA!J$105:AN$105)</f>
        <v>39.19</v>
      </c>
      <c r="U67" s="38">
        <f>SUMPRODUCT(LTA!J67:AN67,LTA!J$102:AN$102,LTA!J$105:AN$105)</f>
        <v>342.08999999999992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32.56</v>
      </c>
      <c r="AB67" s="76">
        <f>-STOA!P67</f>
        <v>0</v>
      </c>
      <c r="AC67">
        <f t="shared" si="0"/>
        <v>9.8146541181321485</v>
      </c>
      <c r="AD67">
        <f t="shared" si="1"/>
        <v>1248.4743353859892</v>
      </c>
      <c r="AE67">
        <f>'IDT-1'!F67</f>
        <v>81.846999999999994</v>
      </c>
      <c r="AF67" s="25"/>
      <c r="AG67">
        <f t="shared" si="2"/>
        <v>1330.3213353859892</v>
      </c>
      <c r="AI67" s="35">
        <f>PXIL!J67</f>
        <v>0</v>
      </c>
      <c r="AJ67" s="35">
        <f>PXIL!P67</f>
        <v>0</v>
      </c>
      <c r="AK67" s="35">
        <f>RTM_IEX!J67</f>
        <v>21.08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7.2215999999999996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721.65384022181081</v>
      </c>
      <c r="P68" s="37">
        <v>37.700000000000003</v>
      </c>
      <c r="Q68" s="37">
        <v>26.50693242305022</v>
      </c>
      <c r="R68" s="39">
        <v>18.07</v>
      </c>
      <c r="S68" s="39">
        <v>0</v>
      </c>
      <c r="T68" s="38">
        <f>SUMPRODUCT(LTA!J68:AN68,LTA!J$101:AN$101,LTA!J$105:AN$105)</f>
        <v>32.86</v>
      </c>
      <c r="U68" s="38">
        <f>SUMPRODUCT(LTA!J68:AN68,LTA!J$102:AN$102,LTA!J$105:AN$105)</f>
        <v>347.36999999999995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27.79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9.7603156094854739</v>
      </c>
      <c r="AD68">
        <f t="shared" ref="AD68:AD98" si="4">SUM(B68:AB68,AI68:AV68)-AC68</f>
        <v>1241.5621984271138</v>
      </c>
      <c r="AE68">
        <f>'IDT-1'!F68</f>
        <v>96.888000000000005</v>
      </c>
      <c r="AF68" s="25"/>
      <c r="AG68">
        <f t="shared" ref="AG68:AG98" si="5">SUM(AD68:AF68)</f>
        <v>1338.4501984271137</v>
      </c>
      <c r="AI68" s="35">
        <f>PXIL!J68</f>
        <v>0</v>
      </c>
      <c r="AJ68" s="35">
        <f>PXIL!P68</f>
        <v>0</v>
      </c>
      <c r="AK68" s="35">
        <f>RTM_IEX!J68</f>
        <v>21.08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7.2215999999999996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786.85968683822853</v>
      </c>
      <c r="P69" s="37">
        <v>37.330000000000005</v>
      </c>
      <c r="Q69" s="37">
        <v>26.51</v>
      </c>
      <c r="R69" s="39">
        <v>15.47</v>
      </c>
      <c r="S69" s="39">
        <v>0</v>
      </c>
      <c r="T69" s="38">
        <f>SUMPRODUCT(LTA!J69:AN69,LTA!J$101:AN$101,LTA!J$105:AN$105)</f>
        <v>23.35</v>
      </c>
      <c r="U69" s="38">
        <f>SUMPRODUCT(LTA!J69:AN69,LTA!J$102:AN$102,LTA!J$105:AN$105)</f>
        <v>355.60999999999996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56.52</v>
      </c>
      <c r="Z69" s="35">
        <f>IEX!P69</f>
        <v>0</v>
      </c>
      <c r="AA69" s="76">
        <f>STOA!J69</f>
        <v>23.009999999999998</v>
      </c>
      <c r="AB69" s="76">
        <f>-STOA!P69</f>
        <v>0</v>
      </c>
      <c r="AC69">
        <f t="shared" si="3"/>
        <v>10.970284191997811</v>
      </c>
      <c r="AD69">
        <f t="shared" si="4"/>
        <v>1268.981144037969</v>
      </c>
      <c r="AE69">
        <f>'IDT-1'!F69</f>
        <v>61</v>
      </c>
      <c r="AF69" s="25"/>
      <c r="AG69">
        <f t="shared" si="5"/>
        <v>1329.981144037969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-63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7.2215999999999996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822.60847367209419</v>
      </c>
      <c r="P70" s="37">
        <v>37.330000000000005</v>
      </c>
      <c r="Q70" s="37">
        <v>26.51</v>
      </c>
      <c r="R70" s="39">
        <v>12.22</v>
      </c>
      <c r="S70" s="39">
        <v>0</v>
      </c>
      <c r="T70" s="38">
        <f>SUMPRODUCT(LTA!J70:AN70,LTA!J$101:AN$101,LTA!J$105:AN$105)</f>
        <v>13.870000000000001</v>
      </c>
      <c r="U70" s="38">
        <f>SUMPRODUCT(LTA!J70:AN70,LTA!J$102:AN$102,LTA!J$105:AN$105)</f>
        <v>380.91999999999996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70.760000000000005</v>
      </c>
      <c r="Z70" s="35">
        <f>IEX!P70</f>
        <v>0</v>
      </c>
      <c r="AA70" s="76">
        <f>STOA!J70</f>
        <v>18.239999999999998</v>
      </c>
      <c r="AB70" s="76">
        <f>-STOA!P70</f>
        <v>0</v>
      </c>
      <c r="AC70">
        <f t="shared" si="3"/>
        <v>11.617647686367071</v>
      </c>
      <c r="AD70">
        <f t="shared" si="4"/>
        <v>1301.1325673774654</v>
      </c>
      <c r="AE70">
        <f>'IDT-1'!F70</f>
        <v>36.613999999999997</v>
      </c>
      <c r="AF70" s="25"/>
      <c r="AG70">
        <f t="shared" si="5"/>
        <v>1337.7465673774655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-88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7.2215999999999996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832.11239701923444</v>
      </c>
      <c r="P71" s="37">
        <v>37.330000000000005</v>
      </c>
      <c r="Q71" s="37">
        <v>26.50693242305022</v>
      </c>
      <c r="R71" s="39">
        <v>6.6825457317073171</v>
      </c>
      <c r="S71" s="39">
        <v>0</v>
      </c>
      <c r="T71" s="38">
        <f>SUMPRODUCT(LTA!J71:AN71,LTA!J$101:AN$101,LTA!J$105:AN$105)</f>
        <v>7.65</v>
      </c>
      <c r="U71" s="38">
        <f>SUMPRODUCT(LTA!J71:AN71,LTA!J$102:AN$102,LTA!J$105:AN$105)</f>
        <v>374.47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43.33</v>
      </c>
      <c r="Z71" s="35">
        <f>IEX!P71</f>
        <v>0</v>
      </c>
      <c r="AA71" s="76">
        <f>STOA!J71</f>
        <v>14.47</v>
      </c>
      <c r="AB71" s="76">
        <f>-STOA!P71</f>
        <v>0</v>
      </c>
      <c r="AC71">
        <f t="shared" si="3"/>
        <v>10.968339531929889</v>
      </c>
      <c r="AD71">
        <f t="shared" si="4"/>
        <v>1304.8752770338003</v>
      </c>
      <c r="AE71">
        <f>'IDT-1'!F71</f>
        <v>32.036999999999999</v>
      </c>
      <c r="AF71" s="25"/>
      <c r="AG71">
        <f t="shared" si="5"/>
        <v>1336.9122770338004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-45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7.2215999999999996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853.97982145040521</v>
      </c>
      <c r="P72" s="37">
        <v>37.330000000000005</v>
      </c>
      <c r="Q72" s="37">
        <v>26.50693242305022</v>
      </c>
      <c r="R72" s="39">
        <v>2.97</v>
      </c>
      <c r="S72" s="39">
        <v>0</v>
      </c>
      <c r="T72" s="38">
        <f>SUMPRODUCT(LTA!J72:AN72,LTA!J$101:AN$101,LTA!J$105:AN$105)</f>
        <v>2.84</v>
      </c>
      <c r="U72" s="38">
        <f>SUMPRODUCT(LTA!J72:AN72,LTA!J$102:AN$102,LTA!J$105:AN$105)</f>
        <v>366.04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33.42</v>
      </c>
      <c r="Z72" s="35">
        <f>IEX!P72</f>
        <v>0</v>
      </c>
      <c r="AA72" s="76">
        <f>STOA!J72</f>
        <v>10.700000000000001</v>
      </c>
      <c r="AB72" s="76">
        <f>-STOA!P72</f>
        <v>0</v>
      </c>
      <c r="AC72">
        <f t="shared" si="3"/>
        <v>10.742745220133619</v>
      </c>
      <c r="AD72">
        <f t="shared" si="4"/>
        <v>1316.3357500450602</v>
      </c>
      <c r="AE72">
        <f>'IDT-1'!F72</f>
        <v>20.594999999999999</v>
      </c>
      <c r="AF72" s="25"/>
      <c r="AG72">
        <f t="shared" si="5"/>
        <v>1336.9307500450602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7.2215999999999996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893.55653989916811</v>
      </c>
      <c r="P73" s="37">
        <v>37.330000000000005</v>
      </c>
      <c r="Q73" s="37">
        <v>26.50693242305022</v>
      </c>
      <c r="R73" s="39">
        <v>0.91254189944134079</v>
      </c>
      <c r="S73" s="39">
        <v>0</v>
      </c>
      <c r="T73" s="38">
        <f>SUMPRODUCT(LTA!J73:AN73,LTA!J$101:AN$101,LTA!J$105:AN$105)</f>
        <v>1.32</v>
      </c>
      <c r="U73" s="38">
        <f>SUMPRODUCT(LTA!J73:AN73,LTA!J$102:AN$102,LTA!J$105:AN$105)</f>
        <v>355.54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39.07</v>
      </c>
      <c r="Z73" s="35">
        <f>IEX!P73</f>
        <v>0</v>
      </c>
      <c r="AA73" s="76">
        <f>STOA!J73</f>
        <v>6.9399999999999995</v>
      </c>
      <c r="AB73" s="76">
        <f>-STOA!P73</f>
        <v>0</v>
      </c>
      <c r="AC73">
        <f t="shared" si="3"/>
        <v>11.160775726197324</v>
      </c>
      <c r="AD73">
        <f t="shared" si="4"/>
        <v>1317.3069798872007</v>
      </c>
      <c r="AE73">
        <f>'IDT-1'!F73</f>
        <v>20.594999999999999</v>
      </c>
      <c r="AF73" s="25"/>
      <c r="AG73">
        <f t="shared" si="5"/>
        <v>1337.9019798872007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-51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7.2215999999999996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897.50137389754616</v>
      </c>
      <c r="P74" s="37">
        <v>37.330000000000005</v>
      </c>
      <c r="Q74" s="37">
        <v>26.50693242305022</v>
      </c>
      <c r="R74" s="39">
        <v>0.53</v>
      </c>
      <c r="S74" s="39">
        <v>0</v>
      </c>
      <c r="T74" s="38">
        <f>SUMPRODUCT(LTA!J74:AN74,LTA!J$101:AN$101,LTA!J$105:AN$105)</f>
        <v>7.0000000000000007E-2</v>
      </c>
      <c r="U74" s="38">
        <f>SUMPRODUCT(LTA!J74:AN74,LTA!J$102:AN$102,LTA!J$105:AN$105)</f>
        <v>355.87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49.8</v>
      </c>
      <c r="Z74" s="35">
        <f>IEX!P74</f>
        <v>0</v>
      </c>
      <c r="AA74" s="76">
        <f>STOA!J74</f>
        <v>3.17</v>
      </c>
      <c r="AB74" s="76">
        <f>-STOA!P74</f>
        <v>0</v>
      </c>
      <c r="AC74">
        <f t="shared" si="3"/>
        <v>11.023418010938714</v>
      </c>
      <c r="AD74">
        <f t="shared" si="4"/>
        <v>1354.0466297013961</v>
      </c>
      <c r="AE74">
        <f>'IDT-1'!F74</f>
        <v>13.73</v>
      </c>
      <c r="AF74" s="25"/>
      <c r="AG74">
        <f t="shared" si="5"/>
        <v>1367.7766297013961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6.6198000000000006</v>
      </c>
      <c r="E75">
        <f>GT_NG!T75</f>
        <v>11.161630163570836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898.37927308258281</v>
      </c>
      <c r="P75" s="37">
        <v>37.330000000000005</v>
      </c>
      <c r="Q75" s="37">
        <v>26.50693242305022</v>
      </c>
      <c r="R75" s="39">
        <v>0</v>
      </c>
      <c r="S75" s="39">
        <v>0</v>
      </c>
      <c r="T75" s="38">
        <f>SUMPRODUCT(LTA!J75:AN75,LTA!J$101:AN$101,LTA!J$105:AN$105)</f>
        <v>0</v>
      </c>
      <c r="U75" s="38">
        <f>SUMPRODUCT(LTA!J75:AN75,LTA!J$102:AN$102,LTA!J$105:AN$105)</f>
        <v>356.78999999999996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24.42</v>
      </c>
      <c r="Z75" s="35">
        <f>IEX!P75</f>
        <v>0</v>
      </c>
      <c r="AA75" s="76">
        <f>STOA!J75</f>
        <v>2.4299999999999997</v>
      </c>
      <c r="AB75" s="76">
        <f>-STOA!P75</f>
        <v>0</v>
      </c>
      <c r="AC75">
        <f t="shared" si="3"/>
        <v>10.831685558219791</v>
      </c>
      <c r="AD75">
        <f t="shared" si="4"/>
        <v>1377.8459501109842</v>
      </c>
      <c r="AE75">
        <f>'IDT-1'!F75</f>
        <v>0</v>
      </c>
      <c r="AF75" s="25"/>
      <c r="AG75">
        <f t="shared" si="5"/>
        <v>1377.8459501109842</v>
      </c>
      <c r="AI75" s="35">
        <f>PXIL!J75</f>
        <v>0</v>
      </c>
      <c r="AJ75" s="35">
        <f>PXIL!P75</f>
        <v>0</v>
      </c>
      <c r="AK75" s="35">
        <f>RTM_IEX!J75</f>
        <v>25.04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7.2215999999999996</v>
      </c>
      <c r="E76">
        <f>GT_NG!T76</f>
        <v>11.161630163570836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898.37927308258281</v>
      </c>
      <c r="P76" s="37">
        <v>37.330000000000005</v>
      </c>
      <c r="Q76" s="37">
        <v>26.50693242305022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357.63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22.32</v>
      </c>
      <c r="Z76" s="35">
        <f>IEX!P76</f>
        <v>0</v>
      </c>
      <c r="AA76" s="76">
        <f>STOA!J76</f>
        <v>1.89</v>
      </c>
      <c r="AB76" s="76">
        <f>-STOA!P76</f>
        <v>0</v>
      </c>
      <c r="AC76">
        <f t="shared" si="3"/>
        <v>10.782013598219789</v>
      </c>
      <c r="AD76">
        <f t="shared" si="4"/>
        <v>1371.5274220709841</v>
      </c>
      <c r="AE76">
        <f>'IDT-1'!F76</f>
        <v>0</v>
      </c>
      <c r="AF76" s="25"/>
      <c r="AG76">
        <f t="shared" si="5"/>
        <v>1371.5274220709841</v>
      </c>
      <c r="AI76" s="35">
        <f>PXIL!J76</f>
        <v>0</v>
      </c>
      <c r="AJ76" s="35">
        <f>PXIL!P76</f>
        <v>0</v>
      </c>
      <c r="AK76" s="35">
        <f>RTM_IEX!J76</f>
        <v>19.87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7.2215999999999996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893.94058531886981</v>
      </c>
      <c r="P77" s="37">
        <v>37.330000000000005</v>
      </c>
      <c r="Q77" s="37">
        <v>26.50693242305022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354.78999999999996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23.84</v>
      </c>
      <c r="Z77" s="35">
        <f>IEX!P77</f>
        <v>0</v>
      </c>
      <c r="AA77" s="76">
        <f>STOA!J77</f>
        <v>1.47</v>
      </c>
      <c r="AB77" s="76">
        <f>-STOA!P77</f>
        <v>0</v>
      </c>
      <c r="AC77">
        <f t="shared" si="3"/>
        <v>10.898067206868228</v>
      </c>
      <c r="AD77">
        <f t="shared" si="4"/>
        <v>1386.2900362377763</v>
      </c>
      <c r="AE77">
        <f>'IDT-1'!F77</f>
        <v>0</v>
      </c>
      <c r="AF77" s="25"/>
      <c r="AG77">
        <f t="shared" si="5"/>
        <v>1386.2900362377763</v>
      </c>
      <c r="AI77" s="35">
        <f>PXIL!J77</f>
        <v>0</v>
      </c>
      <c r="AJ77" s="35">
        <f>PXIL!P77</f>
        <v>0</v>
      </c>
      <c r="AK77" s="35">
        <f>RTM_IEX!J77</f>
        <v>40.81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7.2215999999999996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850.71156124168533</v>
      </c>
      <c r="P78" s="37">
        <v>37.330000000000005</v>
      </c>
      <c r="Q78" s="37">
        <v>26.50693242305022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355.28999999999996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26.43</v>
      </c>
      <c r="Z78" s="35">
        <f>IEX!P78</f>
        <v>0</v>
      </c>
      <c r="AA78" s="76">
        <f>STOA!J78</f>
        <v>1.47</v>
      </c>
      <c r="AB78" s="76">
        <f>-STOA!P78</f>
        <v>0</v>
      </c>
      <c r="AC78">
        <f t="shared" si="3"/>
        <v>11.153290819066189</v>
      </c>
      <c r="AD78">
        <f t="shared" si="4"/>
        <v>1418.7557885483943</v>
      </c>
      <c r="AE78">
        <f>'IDT-1'!F78</f>
        <v>0</v>
      </c>
      <c r="AF78" s="25"/>
      <c r="AG78">
        <f t="shared" si="5"/>
        <v>1418.7557885483943</v>
      </c>
      <c r="AI78" s="35">
        <f>PXIL!J78</f>
        <v>0</v>
      </c>
      <c r="AJ78" s="35">
        <f>PXIL!P78</f>
        <v>0</v>
      </c>
      <c r="AK78" s="35">
        <f>RTM_IEX!J78</f>
        <v>113.67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7.2215999999999996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848.98661041256673</v>
      </c>
      <c r="P79" s="37">
        <v>37.330000000000005</v>
      </c>
      <c r="Q79" s="37">
        <v>26.50693242305022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275.24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46.95</v>
      </c>
      <c r="Z79" s="35">
        <f>IEX!P79</f>
        <v>0</v>
      </c>
      <c r="AA79" s="76">
        <f>STOA!J79</f>
        <v>1.37</v>
      </c>
      <c r="AB79" s="76">
        <f>-STOA!P79</f>
        <v>0</v>
      </c>
      <c r="AC79">
        <f t="shared" si="3"/>
        <v>11.325710202599064</v>
      </c>
      <c r="AD79">
        <f t="shared" si="4"/>
        <v>1440.6884183357424</v>
      </c>
      <c r="AE79">
        <f>'IDT-1'!F79</f>
        <v>0</v>
      </c>
      <c r="AF79" s="25"/>
      <c r="AG79">
        <f t="shared" si="5"/>
        <v>1440.6884183357424</v>
      </c>
      <c r="AI79" s="35">
        <f>PXIL!J79</f>
        <v>0</v>
      </c>
      <c r="AJ79" s="35">
        <f>PXIL!P79</f>
        <v>0</v>
      </c>
      <c r="AK79" s="35">
        <f>RTM_IEX!J79</f>
        <v>197.13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7.2215999999999996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841.21520944784118</v>
      </c>
      <c r="P80" s="37">
        <v>37.330000000000005</v>
      </c>
      <c r="Q80" s="37">
        <v>26.50693242305022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276.40999999999997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45.06</v>
      </c>
      <c r="Z80" s="35">
        <f>IEX!P80</f>
        <v>0</v>
      </c>
      <c r="AA80" s="76">
        <f>STOA!J80</f>
        <v>1.37</v>
      </c>
      <c r="AB80" s="76">
        <f>-STOA!P80</f>
        <v>0</v>
      </c>
      <c r="AC80">
        <f t="shared" si="3"/>
        <v>12.015999275074204</v>
      </c>
      <c r="AD80">
        <f t="shared" si="4"/>
        <v>1528.4967282985417</v>
      </c>
      <c r="AE80">
        <f>'IDT-1'!F80</f>
        <v>0</v>
      </c>
      <c r="AF80" s="25"/>
      <c r="AG80">
        <f t="shared" si="5"/>
        <v>1528.4967282985417</v>
      </c>
      <c r="AI80" s="35">
        <f>PXIL!J80</f>
        <v>0</v>
      </c>
      <c r="AJ80" s="35">
        <f>PXIL!P80</f>
        <v>0</v>
      </c>
      <c r="AK80" s="35">
        <f>RTM_IEX!J80</f>
        <v>294.12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7.2215999999999996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826.23960645577847</v>
      </c>
      <c r="P81" s="37">
        <v>37.330000000000005</v>
      </c>
      <c r="Q81" s="37">
        <v>26.50693242305022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275.74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53.02</v>
      </c>
      <c r="Z81" s="35">
        <f>IEX!P81</f>
        <v>0</v>
      </c>
      <c r="AA81" s="76">
        <f>STOA!J81</f>
        <v>1.37</v>
      </c>
      <c r="AB81" s="76">
        <f>-STOA!P81</f>
        <v>0</v>
      </c>
      <c r="AC81">
        <f t="shared" si="3"/>
        <v>10.491367571736115</v>
      </c>
      <c r="AD81">
        <f t="shared" si="4"/>
        <v>1334.5557570098169</v>
      </c>
      <c r="AE81">
        <f>'IDT-1'!F81</f>
        <v>0</v>
      </c>
      <c r="AF81" s="25"/>
      <c r="AG81">
        <f t="shared" si="5"/>
        <v>1334.5557570098169</v>
      </c>
      <c r="AI81" s="35">
        <f>PXIL!J81</f>
        <v>0</v>
      </c>
      <c r="AJ81" s="35">
        <f>PXIL!P81</f>
        <v>0</v>
      </c>
      <c r="AK81" s="35">
        <f>RTM_IEX!J81</f>
        <v>106.34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7.2215999999999996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825.87141597958805</v>
      </c>
      <c r="P82" s="37">
        <v>37.330000000000005</v>
      </c>
      <c r="Q82" s="37">
        <v>26.50693242305022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276.40999999999997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53</v>
      </c>
      <c r="Z82" s="35">
        <f>IEX!P82</f>
        <v>0</v>
      </c>
      <c r="AA82" s="76">
        <f>STOA!J82</f>
        <v>1.37</v>
      </c>
      <c r="AB82" s="76">
        <f>-STOA!P82</f>
        <v>0</v>
      </c>
      <c r="AC82">
        <f t="shared" si="3"/>
        <v>10.157229686021829</v>
      </c>
      <c r="AD82">
        <f t="shared" si="4"/>
        <v>1292.0517044193409</v>
      </c>
      <c r="AE82">
        <f>'IDT-1'!F82</f>
        <v>0</v>
      </c>
      <c r="AF82" s="25"/>
      <c r="AG82">
        <f t="shared" si="5"/>
        <v>1292.0517044193409</v>
      </c>
      <c r="AI82" s="35">
        <f>PXIL!J82</f>
        <v>0</v>
      </c>
      <c r="AJ82" s="35">
        <f>PXIL!P82</f>
        <v>0</v>
      </c>
      <c r="AK82" s="35">
        <f>RTM_IEX!J82</f>
        <v>63.22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7.2215999999999996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818.99601851390696</v>
      </c>
      <c r="P83" s="37">
        <v>37.330000000000005</v>
      </c>
      <c r="Q83" s="37">
        <v>26.50693242305022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275.03999999999996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101.71</v>
      </c>
      <c r="Z83" s="35">
        <f>IEX!P83</f>
        <v>0</v>
      </c>
      <c r="AA83" s="76">
        <f>STOA!J83</f>
        <v>1.47</v>
      </c>
      <c r="AB83" s="76">
        <f>-STOA!P83</f>
        <v>0</v>
      </c>
      <c r="AC83">
        <f t="shared" si="3"/>
        <v>10.169189224572021</v>
      </c>
      <c r="AD83">
        <f t="shared" si="4"/>
        <v>1245.3843474151099</v>
      </c>
      <c r="AE83">
        <f>'IDT-1'!F83</f>
        <v>0</v>
      </c>
      <c r="AF83" s="25"/>
      <c r="AG83">
        <f t="shared" si="5"/>
        <v>1245.3843474151099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7.2215999999999996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812.84743992522499</v>
      </c>
      <c r="P84" s="37">
        <v>37.330000000000005</v>
      </c>
      <c r="Q84" s="37">
        <v>26.50693242305022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275.37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116.98</v>
      </c>
      <c r="Z84" s="35">
        <f>IEX!P84</f>
        <v>0</v>
      </c>
      <c r="AA84" s="76">
        <f>STOA!J84</f>
        <v>1.47</v>
      </c>
      <c r="AB84" s="76">
        <f>-STOA!P84</f>
        <v>0</v>
      </c>
      <c r="AC84">
        <f t="shared" si="3"/>
        <v>10.463027223493224</v>
      </c>
      <c r="AD84">
        <f t="shared" si="4"/>
        <v>1226.5419308275066</v>
      </c>
      <c r="AE84">
        <f>'IDT-1'!F84</f>
        <v>0</v>
      </c>
      <c r="AF84" s="25"/>
      <c r="AG84">
        <f t="shared" si="5"/>
        <v>1226.5419308275066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-52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7.2215999999999996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802.75435701659012</v>
      </c>
      <c r="P85" s="37">
        <v>37.330000000000005</v>
      </c>
      <c r="Q85" s="37">
        <v>26.50693242305022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275.7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74.72</v>
      </c>
      <c r="Z85" s="35">
        <f>IEX!P85</f>
        <v>0</v>
      </c>
      <c r="AA85" s="76">
        <f>STOA!J85</f>
        <v>1.47</v>
      </c>
      <c r="AB85" s="76">
        <f>-STOA!P85</f>
        <v>0</v>
      </c>
      <c r="AC85">
        <f t="shared" si="3"/>
        <v>9.9943566305450364</v>
      </c>
      <c r="AD85">
        <f t="shared" si="4"/>
        <v>1182.9875185118199</v>
      </c>
      <c r="AE85">
        <f>'IDT-1'!F85</f>
        <v>0</v>
      </c>
      <c r="AF85" s="25"/>
      <c r="AG85">
        <f t="shared" si="5"/>
        <v>1182.9875185118199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-44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7.2215999999999996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802.71435701659016</v>
      </c>
      <c r="P86" s="37">
        <v>37.330000000000005</v>
      </c>
      <c r="Q86" s="37">
        <v>26.50693242305022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267.58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35.450000000000003</v>
      </c>
      <c r="Z86" s="35">
        <f>IEX!P86</f>
        <v>0</v>
      </c>
      <c r="AA86" s="76">
        <f>STOA!J86</f>
        <v>1.47</v>
      </c>
      <c r="AB86" s="76">
        <f>-STOA!P86</f>
        <v>0</v>
      </c>
      <c r="AC86">
        <f t="shared" si="3"/>
        <v>9.585096039132015</v>
      </c>
      <c r="AD86">
        <f t="shared" si="4"/>
        <v>1140.9667791032332</v>
      </c>
      <c r="AE86">
        <f>'IDT-1'!F86</f>
        <v>0</v>
      </c>
      <c r="AF86" s="25"/>
      <c r="AG86">
        <f t="shared" si="5"/>
        <v>1140.9667791032332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-39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11.278985702724574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797.56315752497994</v>
      </c>
      <c r="P87" s="37">
        <v>37.330000000000005</v>
      </c>
      <c r="Q87" s="37">
        <v>26.50693242305022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259.46000000000004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1.47</v>
      </c>
      <c r="AB87" s="76">
        <f>-STOA!P87</f>
        <v>0</v>
      </c>
      <c r="AC87">
        <f t="shared" si="3"/>
        <v>9.0973592471409965</v>
      </c>
      <c r="AD87">
        <f t="shared" si="4"/>
        <v>1107.034216403614</v>
      </c>
      <c r="AE87">
        <f>'IDT-1'!F87</f>
        <v>0</v>
      </c>
      <c r="AF87" s="25"/>
      <c r="AG87">
        <f t="shared" si="5"/>
        <v>1107.034216403614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11.278985702724574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797.50314300851869</v>
      </c>
      <c r="P88" s="37">
        <v>37.330000000000005</v>
      </c>
      <c r="Q88" s="37">
        <v>26.51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251.33999999999997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1.47</v>
      </c>
      <c r="AB88" s="76">
        <f>-STOA!P88</f>
        <v>0</v>
      </c>
      <c r="AC88">
        <f t="shared" si="3"/>
        <v>8.9942724695997835</v>
      </c>
      <c r="AD88">
        <f t="shared" si="4"/>
        <v>1103.9603562416435</v>
      </c>
      <c r="AE88">
        <f>'IDT-1'!F88</f>
        <v>0</v>
      </c>
      <c r="AF88" s="25"/>
      <c r="AG88">
        <f t="shared" si="5"/>
        <v>1103.9603562416435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11.278985702724574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718.10235598889767</v>
      </c>
      <c r="P89" s="37">
        <v>37.330000000000005</v>
      </c>
      <c r="Q89" s="37">
        <v>26.51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243.22999999999996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1.47</v>
      </c>
      <c r="AB89" s="76">
        <f>-STOA!P89</f>
        <v>0</v>
      </c>
      <c r="AC89">
        <f t="shared" si="3"/>
        <v>8.5505459651946545</v>
      </c>
      <c r="AD89">
        <f t="shared" si="4"/>
        <v>1087.6732957264276</v>
      </c>
      <c r="AE89">
        <f>'IDT-1'!F89</f>
        <v>0</v>
      </c>
      <c r="AF89" s="25"/>
      <c r="AG89">
        <f t="shared" si="5"/>
        <v>1087.6732957264276</v>
      </c>
      <c r="AI89" s="35">
        <f>PXIL!J89</f>
        <v>0</v>
      </c>
      <c r="AJ89" s="35">
        <f>PXIL!P89</f>
        <v>0</v>
      </c>
      <c r="AK89" s="35">
        <f>RTM_IEX!J89</f>
        <v>50.78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11.278985702724574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614.96235598889746</v>
      </c>
      <c r="P90" s="37">
        <v>19.16</v>
      </c>
      <c r="Q90" s="37">
        <v>18.17306822019588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232.82999999999998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219.84</v>
      </c>
      <c r="Z90" s="35">
        <f>IEX!P90</f>
        <v>0</v>
      </c>
      <c r="AA90" s="76">
        <f>STOA!J90</f>
        <v>1.47</v>
      </c>
      <c r="AB90" s="76">
        <f>-STOA!P90</f>
        <v>0</v>
      </c>
      <c r="AC90">
        <f t="shared" si="3"/>
        <v>9.0991619468989562</v>
      </c>
      <c r="AD90">
        <f t="shared" si="4"/>
        <v>1075.1377479649188</v>
      </c>
      <c r="AE90">
        <f>'IDT-1'!F90</f>
        <v>0</v>
      </c>
      <c r="AF90" s="25"/>
      <c r="AG90">
        <f t="shared" si="5"/>
        <v>1075.1377479649188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-41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7.5225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532.41666542285986</v>
      </c>
      <c r="P91" s="37">
        <v>19.16</v>
      </c>
      <c r="Q91" s="37">
        <v>18.17306822019588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232.82999999999998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183.94</v>
      </c>
      <c r="Z91" s="35">
        <f>IEX!P91</f>
        <v>0</v>
      </c>
      <c r="AA91" s="76">
        <f>STOA!J91</f>
        <v>1.47</v>
      </c>
      <c r="AB91" s="76">
        <f>-STOA!P91</f>
        <v>0</v>
      </c>
      <c r="AC91">
        <f t="shared" si="3"/>
        <v>8.0720735138263944</v>
      </c>
      <c r="AD91">
        <f t="shared" si="4"/>
        <v>1026.8091462075063</v>
      </c>
      <c r="AE91">
        <f>'IDT-1'!F91</f>
        <v>22.884</v>
      </c>
      <c r="AF91" s="25"/>
      <c r="AG91">
        <f t="shared" si="5"/>
        <v>1049.6931462075063</v>
      </c>
      <c r="AI91" s="35">
        <f>PXIL!J91</f>
        <v>0</v>
      </c>
      <c r="AJ91" s="35">
        <f>PXIL!P91</f>
        <v>0</v>
      </c>
      <c r="AK91" s="35">
        <f>RTM_IEX!J91</f>
        <v>27.79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7.5225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535.26683485589751</v>
      </c>
      <c r="P92" s="37">
        <v>37.33</v>
      </c>
      <c r="Q92" s="37">
        <v>27.669999999999998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232.82999999999998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145.62</v>
      </c>
      <c r="Z92" s="35">
        <f>IEX!P92</f>
        <v>0</v>
      </c>
      <c r="AA92" s="76">
        <f>STOA!J92</f>
        <v>1.47</v>
      </c>
      <c r="AB92" s="76">
        <f>-STOA!P92</f>
        <v>0</v>
      </c>
      <c r="AC92">
        <f t="shared" si="3"/>
        <v>7.8180328581343721</v>
      </c>
      <c r="AD92">
        <f t="shared" si="4"/>
        <v>988.47028807603988</v>
      </c>
      <c r="AE92">
        <f>'IDT-1'!F92</f>
        <v>27.46</v>
      </c>
      <c r="AF92" s="25"/>
      <c r="AG92">
        <f t="shared" si="5"/>
        <v>1015.9302880760399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7.5225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510.33666542285965</v>
      </c>
      <c r="P93" s="37">
        <v>36.459999999999994</v>
      </c>
      <c r="Q93" s="37">
        <v>27.669999999999998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232.82999999999998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105.38</v>
      </c>
      <c r="Z93" s="35">
        <f>IEX!P93</f>
        <v>0</v>
      </c>
      <c r="AA93" s="76">
        <f>STOA!J93</f>
        <v>1.47</v>
      </c>
      <c r="AB93" s="76">
        <f>-STOA!P93</f>
        <v>0</v>
      </c>
      <c r="AC93">
        <f t="shared" si="3"/>
        <v>7.3914215817088635</v>
      </c>
      <c r="AD93">
        <f t="shared" si="4"/>
        <v>940.22672991942761</v>
      </c>
      <c r="AE93">
        <f>'IDT-1'!F93</f>
        <v>36.613999999999997</v>
      </c>
      <c r="AF93" s="25"/>
      <c r="AG93">
        <f t="shared" si="5"/>
        <v>976.84072991942764</v>
      </c>
      <c r="AI93" s="35">
        <f>PXIL!J93</f>
        <v>0</v>
      </c>
      <c r="AJ93" s="35">
        <f>PXIL!P93</f>
        <v>0</v>
      </c>
      <c r="AK93" s="35">
        <f>RTM_IEX!J93</f>
        <v>14.37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7.5225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510.33666542285965</v>
      </c>
      <c r="P94" s="37">
        <v>35.760000000000005</v>
      </c>
      <c r="Q94" s="37">
        <v>27.669999999999998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232.82999999999998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1.47</v>
      </c>
      <c r="AB94" s="76">
        <f>-STOA!P94</f>
        <v>0</v>
      </c>
      <c r="AC94">
        <f t="shared" si="3"/>
        <v>6.6013595817088637</v>
      </c>
      <c r="AD94">
        <f t="shared" si="4"/>
        <v>839.72679191942757</v>
      </c>
      <c r="AE94">
        <f>'IDT-1'!F94</f>
        <v>105</v>
      </c>
      <c r="AF94" s="25"/>
      <c r="AG94">
        <f t="shared" si="5"/>
        <v>944.72679191942757</v>
      </c>
      <c r="AI94" s="35">
        <f>PXIL!J94</f>
        <v>0</v>
      </c>
      <c r="AJ94" s="35">
        <f>PXIL!P94</f>
        <v>0</v>
      </c>
      <c r="AK94" s="35">
        <f>RTM_IEX!J94</f>
        <v>19.16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7.5225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510.18633342285966</v>
      </c>
      <c r="P95" s="37">
        <v>19.16</v>
      </c>
      <c r="Q95" s="37">
        <v>18.17306822019588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232.8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1.47</v>
      </c>
      <c r="AB95" s="76">
        <f>-STOA!P95</f>
        <v>0</v>
      </c>
      <c r="AC95">
        <f t="shared" si="3"/>
        <v>6.5607429242263917</v>
      </c>
      <c r="AD95">
        <f t="shared" si="4"/>
        <v>834.56014479710598</v>
      </c>
      <c r="AE95">
        <f>'IDT-1'!F95</f>
        <v>77.763999999999996</v>
      </c>
      <c r="AF95" s="25"/>
      <c r="AG95">
        <f t="shared" si="5"/>
        <v>912.32414479710599</v>
      </c>
      <c r="AI95" s="35">
        <f>PXIL!J95</f>
        <v>0</v>
      </c>
      <c r="AJ95" s="35">
        <f>PXIL!P95</f>
        <v>0</v>
      </c>
      <c r="AK95" s="35">
        <f>RTM_IEX!J95</f>
        <v>40.229999999999997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7.5225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510.18633342285966</v>
      </c>
      <c r="P96" s="37">
        <v>19.16</v>
      </c>
      <c r="Q96" s="37">
        <v>18.17306822019588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232.8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1.47</v>
      </c>
      <c r="AB96" s="76">
        <f>-STOA!P96</f>
        <v>0</v>
      </c>
      <c r="AC96">
        <f t="shared" si="3"/>
        <v>6.5532549242263922</v>
      </c>
      <c r="AD96">
        <f t="shared" si="4"/>
        <v>833.60763279710591</v>
      </c>
      <c r="AE96">
        <f>'IDT-1'!F96</f>
        <v>42.374000000000002</v>
      </c>
      <c r="AF96" s="25"/>
      <c r="AG96">
        <f t="shared" si="5"/>
        <v>875.98163279710593</v>
      </c>
      <c r="AI96" s="35">
        <f>PXIL!J96</f>
        <v>0</v>
      </c>
      <c r="AJ96" s="35">
        <f>PXIL!P96</f>
        <v>0</v>
      </c>
      <c r="AK96" s="35">
        <f>RTM_IEX!J96</f>
        <v>39.270000000000003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7.5225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510.18633342285966</v>
      </c>
      <c r="P97" s="37">
        <v>19.16</v>
      </c>
      <c r="Q97" s="37">
        <v>18.17306822019588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232.8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1.47</v>
      </c>
      <c r="AB97" s="76">
        <f>-STOA!P97</f>
        <v>0</v>
      </c>
      <c r="AC97">
        <f t="shared" si="3"/>
        <v>6.6579309242263918</v>
      </c>
      <c r="AD97">
        <f t="shared" si="4"/>
        <v>846.92295679710594</v>
      </c>
      <c r="AE97">
        <f>'IDT-1'!F97</f>
        <v>0</v>
      </c>
      <c r="AF97" s="25"/>
      <c r="AG97">
        <f t="shared" si="5"/>
        <v>846.92295679710594</v>
      </c>
      <c r="AI97" s="35">
        <f>PXIL!J97</f>
        <v>0</v>
      </c>
      <c r="AJ97" s="35">
        <f>PXIL!P97</f>
        <v>0</v>
      </c>
      <c r="AK97" s="35">
        <f>RTM_IEX!J97</f>
        <v>52.69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7.5225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510.18633342285966</v>
      </c>
      <c r="P98" s="37">
        <v>19.16</v>
      </c>
      <c r="Q98" s="37">
        <v>18.17306822019588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232.8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1.47</v>
      </c>
      <c r="AB98" s="76">
        <f>-STOA!P98</f>
        <v>0</v>
      </c>
      <c r="AC98">
        <f t="shared" si="3"/>
        <v>6.3963969242263916</v>
      </c>
      <c r="AD98">
        <f t="shared" si="4"/>
        <v>813.65449079710595</v>
      </c>
      <c r="AE98">
        <f>'IDT-1'!F98</f>
        <v>0</v>
      </c>
      <c r="AF98" s="25"/>
      <c r="AG98">
        <f t="shared" si="5"/>
        <v>813.65449079710595</v>
      </c>
      <c r="AI98" s="35">
        <f>PXIL!J98</f>
        <v>0</v>
      </c>
      <c r="AJ98" s="35">
        <f>PXIL!P98</f>
        <v>0</v>
      </c>
      <c r="AK98" s="35">
        <f>RTM_IEX!J98</f>
        <v>19.16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0.17112935250000022</v>
      </c>
      <c r="E99">
        <f t="shared" si="6"/>
        <v>0.27059186954433351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16.185742515870157</v>
      </c>
      <c r="P99" s="37">
        <f t="shared" si="6"/>
        <v>0.74798619943969546</v>
      </c>
      <c r="Q99" s="37">
        <f t="shared" si="6"/>
        <v>0.5555796531234316</v>
      </c>
      <c r="R99" s="39">
        <f>SUM(R3:R98)/4000</f>
        <v>0.22342186910291217</v>
      </c>
      <c r="S99" s="39">
        <f t="shared" si="6"/>
        <v>0</v>
      </c>
      <c r="T99" s="38">
        <f t="shared" si="6"/>
        <v>0.40543249999999992</v>
      </c>
      <c r="U99" s="38">
        <f t="shared" si="6"/>
        <v>6.9093875000000047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1.5364950000000004</v>
      </c>
      <c r="Z99" s="35">
        <f t="shared" si="6"/>
        <v>-0.55925000000000002</v>
      </c>
      <c r="AA99" s="76">
        <f t="shared" si="6"/>
        <v>0.5240149999999989</v>
      </c>
      <c r="AB99" s="76">
        <f t="shared" si="6"/>
        <v>0</v>
      </c>
      <c r="AC99">
        <f t="shared" si="6"/>
        <v>0.22931673704739688</v>
      </c>
      <c r="AD99">
        <f t="shared" si="6"/>
        <v>26.835122222533137</v>
      </c>
      <c r="AE99">
        <f t="shared" si="6"/>
        <v>0.57685050000000004</v>
      </c>
      <c r="AG99">
        <f t="shared" si="6"/>
        <v>27.411972722533129</v>
      </c>
      <c r="AI99">
        <f t="shared" si="6"/>
        <v>0</v>
      </c>
      <c r="AJ99">
        <f t="shared" si="6"/>
        <v>0</v>
      </c>
      <c r="AK99">
        <f t="shared" si="6"/>
        <v>0.69765749999999993</v>
      </c>
      <c r="AL99">
        <f t="shared" si="6"/>
        <v>-0.60375000000000001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45670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1.27332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112.18</v>
      </c>
      <c r="AB3" s="76">
        <f>-STOA!Q3</f>
        <v>0</v>
      </c>
      <c r="AC3">
        <f>SUMIF(B3:AB3,"&gt;0")*$AC$2-SUMIF(B3:AB3,"&lt;0")*($AC$2/(1-$AC$2))+SUMIF(AI3:AR3,"&gt;0")*$AC$2-SUMIF(AI3:AR3,"&lt;0")*($AC$2/(1-$AC$2))</f>
        <v>0.90004130183136333</v>
      </c>
      <c r="AD3">
        <f>SUM(B3:AB3,AI3:AV3)-AC3</f>
        <v>114.48986918936906</v>
      </c>
      <c r="AE3">
        <f>'IDT-1'!E3</f>
        <v>0</v>
      </c>
      <c r="AF3" s="25"/>
      <c r="AG3">
        <f>SUM(AD3:AF3)</f>
        <v>114.48986918936906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112.18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0.90004130183136333</v>
      </c>
      <c r="AD4">
        <f t="shared" ref="AD4:AD67" si="1">SUM(B4:AB4,AI4:AV4)-AC4</f>
        <v>114.48986918936906</v>
      </c>
      <c r="AE4">
        <f>'IDT-1'!E4</f>
        <v>0</v>
      </c>
      <c r="AF4" s="25"/>
      <c r="AG4">
        <f t="shared" ref="AG4:AG67" si="2">SUM(AD4:AF4)</f>
        <v>114.48986918936906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112.18</v>
      </c>
      <c r="AB5" s="76">
        <f>-STOA!Q5</f>
        <v>0</v>
      </c>
      <c r="AC5">
        <f t="shared" si="0"/>
        <v>0.90004130183136333</v>
      </c>
      <c r="AD5">
        <f t="shared" si="1"/>
        <v>114.48986918936906</v>
      </c>
      <c r="AE5">
        <f>'IDT-1'!E5</f>
        <v>0</v>
      </c>
      <c r="AF5" s="25"/>
      <c r="AG5">
        <f t="shared" si="2"/>
        <v>114.48986918936906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112.18</v>
      </c>
      <c r="AB6" s="76">
        <f>-STOA!Q6</f>
        <v>0</v>
      </c>
      <c r="AC6">
        <f t="shared" si="0"/>
        <v>0.90004130183136333</v>
      </c>
      <c r="AD6">
        <f t="shared" si="1"/>
        <v>114.48986918936906</v>
      </c>
      <c r="AE6">
        <f>'IDT-1'!E6</f>
        <v>0</v>
      </c>
      <c r="AF6" s="25"/>
      <c r="AG6">
        <f t="shared" si="2"/>
        <v>114.48986918936906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112.18</v>
      </c>
      <c r="AB7" s="76">
        <f>-STOA!Q7</f>
        <v>0</v>
      </c>
      <c r="AC7">
        <f t="shared" si="0"/>
        <v>0.90004130183136333</v>
      </c>
      <c r="AD7">
        <f t="shared" si="1"/>
        <v>114.48986918936906</v>
      </c>
      <c r="AE7">
        <f>'IDT-1'!E7</f>
        <v>0</v>
      </c>
      <c r="AF7" s="25"/>
      <c r="AG7">
        <f t="shared" si="2"/>
        <v>114.48986918936906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1.1275200000000001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112.18</v>
      </c>
      <c r="AB8" s="76">
        <f>-STOA!Q8</f>
        <v>0</v>
      </c>
      <c r="AC8">
        <f t="shared" si="0"/>
        <v>0.89890406183136329</v>
      </c>
      <c r="AD8">
        <f t="shared" si="1"/>
        <v>114.34520642936907</v>
      </c>
      <c r="AE8">
        <f>'IDT-1'!E8</f>
        <v>0</v>
      </c>
      <c r="AF8" s="25"/>
      <c r="AG8">
        <f t="shared" si="2"/>
        <v>114.34520642936907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1.1275200000000001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112.18</v>
      </c>
      <c r="AB9" s="76">
        <f>-STOA!Q9</f>
        <v>0</v>
      </c>
      <c r="AC9">
        <f t="shared" si="0"/>
        <v>0.89890406183136329</v>
      </c>
      <c r="AD9">
        <f t="shared" si="1"/>
        <v>114.34520642936907</v>
      </c>
      <c r="AE9">
        <f>'IDT-1'!E9</f>
        <v>0</v>
      </c>
      <c r="AF9" s="25"/>
      <c r="AG9">
        <f t="shared" si="2"/>
        <v>114.34520642936907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1.0691999999999999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112.18</v>
      </c>
      <c r="AB10" s="76">
        <f>-STOA!Q10</f>
        <v>0</v>
      </c>
      <c r="AC10">
        <f t="shared" si="0"/>
        <v>0.89844916583136325</v>
      </c>
      <c r="AD10">
        <f t="shared" si="1"/>
        <v>114.28734132536906</v>
      </c>
      <c r="AE10">
        <f>'IDT-1'!E10</f>
        <v>0</v>
      </c>
      <c r="AF10" s="25"/>
      <c r="AG10">
        <f t="shared" si="2"/>
        <v>114.28734132536906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1.0691999999999999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112.18</v>
      </c>
      <c r="AB11" s="76">
        <f>-STOA!Q11</f>
        <v>0</v>
      </c>
      <c r="AC11">
        <f t="shared" si="0"/>
        <v>0.89805918487186409</v>
      </c>
      <c r="AD11">
        <f t="shared" si="1"/>
        <v>114.2377337474184</v>
      </c>
      <c r="AE11">
        <f>'IDT-1'!E11</f>
        <v>0</v>
      </c>
      <c r="AF11" s="25"/>
      <c r="AG11">
        <f t="shared" si="2"/>
        <v>114.2377337474184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0.97199999999999998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112.18</v>
      </c>
      <c r="AB12" s="76">
        <f>-STOA!Q12</f>
        <v>0</v>
      </c>
      <c r="AC12">
        <f t="shared" si="0"/>
        <v>0.89730102487186403</v>
      </c>
      <c r="AD12">
        <f t="shared" si="1"/>
        <v>114.14129190741841</v>
      </c>
      <c r="AE12">
        <f>'IDT-1'!E12</f>
        <v>0</v>
      </c>
      <c r="AF12" s="25"/>
      <c r="AG12">
        <f t="shared" si="2"/>
        <v>114.14129190741841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0.97199999999999998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112.18</v>
      </c>
      <c r="AB13" s="76">
        <f>-STOA!Q13</f>
        <v>0</v>
      </c>
      <c r="AC13">
        <f t="shared" si="0"/>
        <v>0.89730102487186403</v>
      </c>
      <c r="AD13">
        <f t="shared" si="1"/>
        <v>114.14129190741841</v>
      </c>
      <c r="AE13">
        <f>'IDT-1'!E13</f>
        <v>0</v>
      </c>
      <c r="AF13" s="25"/>
      <c r="AG13">
        <f t="shared" si="2"/>
        <v>114.14129190741841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0.97199999999999998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112.18</v>
      </c>
      <c r="AB14" s="76">
        <f>-STOA!Q14</f>
        <v>0</v>
      </c>
      <c r="AC14">
        <f t="shared" si="0"/>
        <v>0.89730102487186403</v>
      </c>
      <c r="AD14">
        <f t="shared" si="1"/>
        <v>114.14129190741841</v>
      </c>
      <c r="AE14">
        <f>'IDT-1'!E14</f>
        <v>0</v>
      </c>
      <c r="AF14" s="25"/>
      <c r="AG14">
        <f t="shared" si="2"/>
        <v>114.14129190741841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0.97199999999999998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112.18</v>
      </c>
      <c r="AB15" s="76">
        <f>-STOA!Q15</f>
        <v>0</v>
      </c>
      <c r="AC15">
        <f t="shared" si="0"/>
        <v>0.89730102487186403</v>
      </c>
      <c r="AD15">
        <f t="shared" si="1"/>
        <v>114.14129190741841</v>
      </c>
      <c r="AE15">
        <f>'IDT-1'!E15</f>
        <v>0</v>
      </c>
      <c r="AF15" s="25"/>
      <c r="AG15">
        <f t="shared" si="2"/>
        <v>114.14129190741841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0.87480000000000002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112.18</v>
      </c>
      <c r="AB16" s="76">
        <f>-STOA!Q16</f>
        <v>0</v>
      </c>
      <c r="AC16">
        <f t="shared" si="0"/>
        <v>0.89654286487186408</v>
      </c>
      <c r="AD16">
        <f t="shared" si="1"/>
        <v>114.04485006741841</v>
      </c>
      <c r="AE16">
        <f>'IDT-1'!E16</f>
        <v>0</v>
      </c>
      <c r="AF16" s="25"/>
      <c r="AG16">
        <f t="shared" si="2"/>
        <v>114.04485006741841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0.87480000000000002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112.18</v>
      </c>
      <c r="AB17" s="76">
        <f>-STOA!Q17</f>
        <v>0</v>
      </c>
      <c r="AC17">
        <f t="shared" si="0"/>
        <v>0.89654286487186408</v>
      </c>
      <c r="AD17">
        <f t="shared" si="1"/>
        <v>114.04485006741841</v>
      </c>
      <c r="AE17">
        <f>'IDT-1'!E17</f>
        <v>0</v>
      </c>
      <c r="AF17" s="25"/>
      <c r="AG17">
        <f t="shared" si="2"/>
        <v>114.04485006741841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0.87480000000000002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112.18</v>
      </c>
      <c r="AB18" s="76">
        <f>-STOA!Q18</f>
        <v>0</v>
      </c>
      <c r="AC18">
        <f t="shared" si="0"/>
        <v>0.89654286487186408</v>
      </c>
      <c r="AD18">
        <f t="shared" si="1"/>
        <v>114.04485006741841</v>
      </c>
      <c r="AE18">
        <f>'IDT-1'!E18</f>
        <v>0</v>
      </c>
      <c r="AF18" s="25"/>
      <c r="AG18">
        <f t="shared" si="2"/>
        <v>114.04485006741841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0.87480000000000002</v>
      </c>
      <c r="E19">
        <f>GT_NG!S19</f>
        <v>1.8865929322902619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112.18</v>
      </c>
      <c r="AB19" s="76">
        <f>-STOA!Q19</f>
        <v>0</v>
      </c>
      <c r="AC19">
        <f t="shared" si="0"/>
        <v>0.89654286487186408</v>
      </c>
      <c r="AD19">
        <f t="shared" si="1"/>
        <v>114.04485006741841</v>
      </c>
      <c r="AE19">
        <f>'IDT-1'!E19</f>
        <v>0</v>
      </c>
      <c r="AF19" s="25"/>
      <c r="AG19">
        <f t="shared" si="2"/>
        <v>114.04485006741841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0.9477000000000001</v>
      </c>
      <c r="E20">
        <f>GT_NG!S20</f>
        <v>1.8865929322902619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112.18</v>
      </c>
      <c r="AB20" s="76">
        <f>-STOA!Q20</f>
        <v>0</v>
      </c>
      <c r="AC20">
        <f t="shared" si="0"/>
        <v>0.8971114848718641</v>
      </c>
      <c r="AD20">
        <f t="shared" si="1"/>
        <v>114.11718144741842</v>
      </c>
      <c r="AE20">
        <f>'IDT-1'!E20</f>
        <v>0</v>
      </c>
      <c r="AF20" s="25"/>
      <c r="AG20">
        <f t="shared" si="2"/>
        <v>114.11718144741842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1.1664000000000001</v>
      </c>
      <c r="E21">
        <f>GT_NG!S21</f>
        <v>1.8865929322902619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112.18</v>
      </c>
      <c r="AB21" s="76">
        <f>-STOA!Q21</f>
        <v>0</v>
      </c>
      <c r="AC21">
        <f t="shared" si="0"/>
        <v>0.89881734487186404</v>
      </c>
      <c r="AD21">
        <f t="shared" si="1"/>
        <v>114.33417558741841</v>
      </c>
      <c r="AE21">
        <f>'IDT-1'!E21</f>
        <v>0</v>
      </c>
      <c r="AF21" s="25"/>
      <c r="AG21">
        <f t="shared" si="2"/>
        <v>114.33417558741841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1.1664000000000001</v>
      </c>
      <c r="E22">
        <f>GT_NG!S22</f>
        <v>1.8865929322902619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112.18</v>
      </c>
      <c r="AB22" s="76">
        <f>-STOA!Q22</f>
        <v>0</v>
      </c>
      <c r="AC22">
        <f t="shared" si="0"/>
        <v>0.89881734487186404</v>
      </c>
      <c r="AD22">
        <f t="shared" si="1"/>
        <v>114.33417558741841</v>
      </c>
      <c r="AE22">
        <f>'IDT-1'!E22</f>
        <v>0</v>
      </c>
      <c r="AF22" s="25"/>
      <c r="AG22">
        <f t="shared" si="2"/>
        <v>114.33417558741841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1.1664000000000001</v>
      </c>
      <c r="E23">
        <f>GT_NG!S23</f>
        <v>1.8865929322902619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112.18</v>
      </c>
      <c r="AB23" s="76">
        <f>-STOA!Q23</f>
        <v>0</v>
      </c>
      <c r="AC23">
        <f t="shared" si="0"/>
        <v>0.89881734487186404</v>
      </c>
      <c r="AD23">
        <f t="shared" si="1"/>
        <v>114.33417558741841</v>
      </c>
      <c r="AE23">
        <f>'IDT-1'!E23</f>
        <v>0</v>
      </c>
      <c r="AF23" s="25"/>
      <c r="AG23">
        <f t="shared" si="2"/>
        <v>114.33417558741841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1.1664000000000001</v>
      </c>
      <c r="E24">
        <f>GT_NG!S24</f>
        <v>1.8865929322902619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112.18</v>
      </c>
      <c r="AB24" s="76">
        <f>-STOA!Q24</f>
        <v>0</v>
      </c>
      <c r="AC24">
        <f t="shared" si="0"/>
        <v>0.89881734487186404</v>
      </c>
      <c r="AD24">
        <f t="shared" si="1"/>
        <v>114.33417558741841</v>
      </c>
      <c r="AE24">
        <f>'IDT-1'!E24</f>
        <v>0</v>
      </c>
      <c r="AF24" s="25"/>
      <c r="AG24">
        <f t="shared" si="2"/>
        <v>114.33417558741841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1.1664000000000001</v>
      </c>
      <c r="E25">
        <f>GT_NG!S25</f>
        <v>1.8865929322902619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112.18</v>
      </c>
      <c r="AB25" s="76">
        <f>-STOA!Q25</f>
        <v>0</v>
      </c>
      <c r="AC25">
        <f t="shared" si="0"/>
        <v>0.89881734487186404</v>
      </c>
      <c r="AD25">
        <f t="shared" si="1"/>
        <v>114.33417558741841</v>
      </c>
      <c r="AE25">
        <f>'IDT-1'!E25</f>
        <v>0</v>
      </c>
      <c r="AF25" s="25"/>
      <c r="AG25">
        <f t="shared" si="2"/>
        <v>114.33417558741841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1.1664000000000001</v>
      </c>
      <c r="E26">
        <f>GT_NG!S26</f>
        <v>1.8865929322902619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112.18</v>
      </c>
      <c r="AB26" s="76">
        <f>-STOA!Q26</f>
        <v>0</v>
      </c>
      <c r="AC26">
        <f t="shared" si="0"/>
        <v>0.89881734487186404</v>
      </c>
      <c r="AD26">
        <f t="shared" si="1"/>
        <v>114.33417558741841</v>
      </c>
      <c r="AE26">
        <f>'IDT-1'!E26</f>
        <v>0</v>
      </c>
      <c r="AF26" s="25"/>
      <c r="AG26">
        <f t="shared" si="2"/>
        <v>114.33417558741841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1.1664000000000001</v>
      </c>
      <c r="E27">
        <f>GT_NG!S27</f>
        <v>1.8865929322902619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129.41999999999999</v>
      </c>
      <c r="AB27" s="76">
        <f>-STOA!Q27</f>
        <v>0</v>
      </c>
      <c r="AC27">
        <f t="shared" si="0"/>
        <v>1.0332893448718639</v>
      </c>
      <c r="AD27">
        <f t="shared" si="1"/>
        <v>131.43970358741839</v>
      </c>
      <c r="AE27">
        <f>'IDT-1'!E27</f>
        <v>0</v>
      </c>
      <c r="AF27" s="25"/>
      <c r="AG27">
        <f t="shared" si="2"/>
        <v>131.43970358741839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1.1664000000000001</v>
      </c>
      <c r="E28">
        <f>GT_NG!S28</f>
        <v>1.8865929322902619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129.41999999999999</v>
      </c>
      <c r="AB28" s="76">
        <f>-STOA!Q28</f>
        <v>0</v>
      </c>
      <c r="AC28">
        <f t="shared" si="0"/>
        <v>1.0332893448718639</v>
      </c>
      <c r="AD28">
        <f t="shared" si="1"/>
        <v>131.43970358741839</v>
      </c>
      <c r="AE28">
        <f>'IDT-1'!E28</f>
        <v>0</v>
      </c>
      <c r="AF28" s="25"/>
      <c r="AG28">
        <f t="shared" si="2"/>
        <v>131.43970358741839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1.1664000000000001</v>
      </c>
      <c r="E29">
        <f>GT_NG!S29</f>
        <v>1.8865929322902619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144.74</v>
      </c>
      <c r="AB29" s="76">
        <f>-STOA!Q29</f>
        <v>0</v>
      </c>
      <c r="AC29">
        <f t="shared" si="0"/>
        <v>1.1527853448718641</v>
      </c>
      <c r="AD29">
        <f t="shared" si="1"/>
        <v>146.64020758741842</v>
      </c>
      <c r="AE29">
        <f>'IDT-1'!E29</f>
        <v>0</v>
      </c>
      <c r="AF29" s="25"/>
      <c r="AG29">
        <f t="shared" si="2"/>
        <v>146.64020758741842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1.1664000000000001</v>
      </c>
      <c r="E30">
        <f>GT_NG!S30</f>
        <v>1.8865929322902619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144.74</v>
      </c>
      <c r="AB30" s="76">
        <f>-STOA!Q30</f>
        <v>0</v>
      </c>
      <c r="AC30">
        <f t="shared" si="0"/>
        <v>1.1527853448718641</v>
      </c>
      <c r="AD30">
        <f t="shared" si="1"/>
        <v>146.64020758741842</v>
      </c>
      <c r="AE30">
        <f>'IDT-1'!E30</f>
        <v>0</v>
      </c>
      <c r="AF30" s="25"/>
      <c r="AG30">
        <f t="shared" si="2"/>
        <v>146.64020758741842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1.1664000000000001</v>
      </c>
      <c r="E31">
        <f>GT_NG!S31</f>
        <v>1.8865929322902619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173.39</v>
      </c>
      <c r="AB31" s="76">
        <f>-STOA!Q31</f>
        <v>0</v>
      </c>
      <c r="AC31">
        <f t="shared" si="0"/>
        <v>1.376255344871864</v>
      </c>
      <c r="AD31">
        <f t="shared" si="1"/>
        <v>175.0667375874184</v>
      </c>
      <c r="AE31">
        <f>'IDT-1'!E31</f>
        <v>0</v>
      </c>
      <c r="AF31" s="25"/>
      <c r="AG31">
        <f t="shared" si="2"/>
        <v>175.0667375874184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1.1664000000000001</v>
      </c>
      <c r="E32">
        <f>GT_NG!S32</f>
        <v>1.8865929322902619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173.39</v>
      </c>
      <c r="AB32" s="76">
        <f>-STOA!Q32</f>
        <v>0</v>
      </c>
      <c r="AC32">
        <f t="shared" si="0"/>
        <v>1.376255344871864</v>
      </c>
      <c r="AD32">
        <f t="shared" si="1"/>
        <v>175.0667375874184</v>
      </c>
      <c r="AE32">
        <f>'IDT-1'!E32</f>
        <v>0</v>
      </c>
      <c r="AF32" s="25"/>
      <c r="AG32">
        <f t="shared" si="2"/>
        <v>175.0667375874184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1.1664000000000001</v>
      </c>
      <c r="E33">
        <f>GT_NG!S33</f>
        <v>1.8865929322902619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173.39</v>
      </c>
      <c r="AB33" s="76">
        <f>-STOA!Q33</f>
        <v>0</v>
      </c>
      <c r="AC33">
        <f t="shared" si="0"/>
        <v>1.376255344871864</v>
      </c>
      <c r="AD33">
        <f t="shared" si="1"/>
        <v>175.0667375874184</v>
      </c>
      <c r="AE33">
        <f>'IDT-1'!E33</f>
        <v>0</v>
      </c>
      <c r="AF33" s="25"/>
      <c r="AG33">
        <f t="shared" si="2"/>
        <v>175.0667375874184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1.1664000000000001</v>
      </c>
      <c r="E34">
        <f>GT_NG!S34</f>
        <v>1.8865929322902619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173.39</v>
      </c>
      <c r="AB34" s="76">
        <f>-STOA!Q34</f>
        <v>0</v>
      </c>
      <c r="AC34">
        <f t="shared" si="0"/>
        <v>1.376255344871864</v>
      </c>
      <c r="AD34">
        <f t="shared" si="1"/>
        <v>175.0667375874184</v>
      </c>
      <c r="AE34">
        <f>'IDT-1'!E34</f>
        <v>0</v>
      </c>
      <c r="AF34" s="25"/>
      <c r="AG34">
        <f t="shared" si="2"/>
        <v>175.0667375874184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1.1664000000000001</v>
      </c>
      <c r="E35">
        <f>GT_NG!S35</f>
        <v>1.8865929322902619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1.01</v>
      </c>
      <c r="Z35" s="35">
        <f>IEX!Q35</f>
        <v>0</v>
      </c>
      <c r="AA35" s="76">
        <f>STOA!K35</f>
        <v>173.39</v>
      </c>
      <c r="AB35" s="76">
        <f>-STOA!Q35</f>
        <v>0</v>
      </c>
      <c r="AC35">
        <f t="shared" si="0"/>
        <v>1.4707913448718637</v>
      </c>
      <c r="AD35">
        <f t="shared" si="1"/>
        <v>187.0922015874184</v>
      </c>
      <c r="AE35">
        <f>'IDT-1'!E35</f>
        <v>0</v>
      </c>
      <c r="AF35" s="25"/>
      <c r="AG35">
        <f t="shared" si="2"/>
        <v>187.0922015874184</v>
      </c>
      <c r="AI35" s="35">
        <f>PXIL!K35</f>
        <v>0</v>
      </c>
      <c r="AJ35" s="35">
        <f>PXIL!Q35</f>
        <v>0</v>
      </c>
      <c r="AK35" s="35">
        <f>RTM_IEX!K35</f>
        <v>3.05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8.06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1.1664000000000001</v>
      </c>
      <c r="E36">
        <f>GT_NG!S36</f>
        <v>1.8865929322902619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2.37</v>
      </c>
      <c r="Z36" s="35">
        <f>IEX!Q36</f>
        <v>0</v>
      </c>
      <c r="AA36" s="76">
        <f>STOA!K36</f>
        <v>173.39</v>
      </c>
      <c r="AB36" s="76">
        <f>-STOA!Q36</f>
        <v>0</v>
      </c>
      <c r="AC36">
        <f t="shared" si="0"/>
        <v>1.4653313448718639</v>
      </c>
      <c r="AD36">
        <f t="shared" si="1"/>
        <v>186.39766158741838</v>
      </c>
      <c r="AE36">
        <f>'IDT-1'!E36</f>
        <v>0</v>
      </c>
      <c r="AF36" s="25"/>
      <c r="AG36">
        <f t="shared" si="2"/>
        <v>186.39766158741838</v>
      </c>
      <c r="AI36" s="35">
        <f>PXIL!K36</f>
        <v>0</v>
      </c>
      <c r="AJ36" s="35">
        <f>PXIL!Q36</f>
        <v>0</v>
      </c>
      <c r="AK36" s="35">
        <f>RTM_IEX!K36</f>
        <v>4.07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4.9800000000000004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1.1664000000000001</v>
      </c>
      <c r="E37">
        <f>GT_NG!S37</f>
        <v>1.8865929322902619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0.8</v>
      </c>
      <c r="Z37" s="35">
        <f>IEX!Q37</f>
        <v>0</v>
      </c>
      <c r="AA37" s="76">
        <f>STOA!K37</f>
        <v>173.39</v>
      </c>
      <c r="AB37" s="76">
        <f>-STOA!Q37</f>
        <v>0</v>
      </c>
      <c r="AC37">
        <f t="shared" si="0"/>
        <v>1.5183713448718636</v>
      </c>
      <c r="AD37">
        <f t="shared" si="1"/>
        <v>193.14462158741836</v>
      </c>
      <c r="AE37">
        <f>'IDT-1'!E37</f>
        <v>0</v>
      </c>
      <c r="AF37" s="25"/>
      <c r="AG37">
        <f t="shared" si="2"/>
        <v>193.14462158741836</v>
      </c>
      <c r="AI37" s="35">
        <f>PXIL!K37</f>
        <v>0</v>
      </c>
      <c r="AJ37" s="35">
        <f>PXIL!Q37</f>
        <v>0</v>
      </c>
      <c r="AK37" s="35">
        <f>RTM_IEX!K37</f>
        <v>2.0099999999999998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15.41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1.8865929322902619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0.6</v>
      </c>
      <c r="Z38" s="35">
        <f>IEX!Q38</f>
        <v>0</v>
      </c>
      <c r="AA38" s="76">
        <f>STOA!K38</f>
        <v>173.39</v>
      </c>
      <c r="AB38" s="76">
        <f>-STOA!Q38</f>
        <v>0</v>
      </c>
      <c r="AC38">
        <f t="shared" si="0"/>
        <v>1.5987893448718637</v>
      </c>
      <c r="AD38">
        <f t="shared" si="1"/>
        <v>203.37420358741838</v>
      </c>
      <c r="AE38">
        <f>'IDT-1'!E38</f>
        <v>0</v>
      </c>
      <c r="AF38" s="25"/>
      <c r="AG38">
        <f t="shared" si="2"/>
        <v>203.37420358741838</v>
      </c>
      <c r="AI38" s="35">
        <f>PXIL!K38</f>
        <v>0</v>
      </c>
      <c r="AJ38" s="35">
        <f>PXIL!Q38</f>
        <v>0</v>
      </c>
      <c r="AK38" s="35">
        <f>RTM_IEX!K38</f>
        <v>1.55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26.38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1.1664000000000001</v>
      </c>
      <c r="E39">
        <f>GT_NG!S39</f>
        <v>1.8715403291070947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0.22</v>
      </c>
      <c r="Z39" s="35">
        <f>IEX!Q39</f>
        <v>0</v>
      </c>
      <c r="AA39" s="76">
        <f>STOA!K39</f>
        <v>173.39</v>
      </c>
      <c r="AB39" s="76">
        <f>-STOA!Q39</f>
        <v>0</v>
      </c>
      <c r="AC39">
        <f t="shared" si="0"/>
        <v>1.4099119345670352</v>
      </c>
      <c r="AD39">
        <f t="shared" si="1"/>
        <v>179.34802839454005</v>
      </c>
      <c r="AE39">
        <f>'IDT-1'!E39</f>
        <v>0</v>
      </c>
      <c r="AF39" s="25"/>
      <c r="AG39">
        <f t="shared" si="2"/>
        <v>179.34802839454005</v>
      </c>
      <c r="AI39" s="35">
        <f>PXIL!K39</f>
        <v>0</v>
      </c>
      <c r="AJ39" s="35">
        <f>PXIL!Q39</f>
        <v>0</v>
      </c>
      <c r="AK39" s="35">
        <f>RTM_IEX!K39</f>
        <v>4.08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0.03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1.1664000000000001</v>
      </c>
      <c r="E40">
        <f>GT_NG!S40</f>
        <v>1.824877259239277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4.47</v>
      </c>
      <c r="Z40" s="35">
        <f>IEX!Q40</f>
        <v>0</v>
      </c>
      <c r="AA40" s="76">
        <f>STOA!K40</f>
        <v>173.39</v>
      </c>
      <c r="AB40" s="76">
        <f>-STOA!Q40</f>
        <v>0</v>
      </c>
      <c r="AC40">
        <f t="shared" si="0"/>
        <v>1.449951962622066</v>
      </c>
      <c r="AD40">
        <f t="shared" si="1"/>
        <v>184.44132529661718</v>
      </c>
      <c r="AE40">
        <f>'IDT-1'!E40</f>
        <v>0</v>
      </c>
      <c r="AF40" s="25"/>
      <c r="AG40">
        <f t="shared" si="2"/>
        <v>184.44132529661718</v>
      </c>
      <c r="AI40" s="35">
        <f>PXIL!K40</f>
        <v>0</v>
      </c>
      <c r="AJ40" s="35">
        <f>PXIL!Q40</f>
        <v>0</v>
      </c>
      <c r="AK40" s="35">
        <f>RTM_IEX!K40</f>
        <v>4.26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0.78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1.824877259239277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29.5</v>
      </c>
      <c r="Z41" s="35">
        <f>IEX!Q41</f>
        <v>0</v>
      </c>
      <c r="AA41" s="76">
        <f>STOA!K41</f>
        <v>173.39</v>
      </c>
      <c r="AB41" s="76">
        <f>-STOA!Q41</f>
        <v>0</v>
      </c>
      <c r="AC41">
        <f t="shared" si="0"/>
        <v>1.6497879626220662</v>
      </c>
      <c r="AD41">
        <f t="shared" si="1"/>
        <v>209.86148929661721</v>
      </c>
      <c r="AE41">
        <f>'IDT-1'!E41</f>
        <v>0</v>
      </c>
      <c r="AF41" s="25"/>
      <c r="AG41">
        <f t="shared" si="2"/>
        <v>209.86148929661721</v>
      </c>
      <c r="AI41" s="35">
        <f>PXIL!K41</f>
        <v>0</v>
      </c>
      <c r="AJ41" s="35">
        <f>PXIL!Q41</f>
        <v>0</v>
      </c>
      <c r="AK41" s="35">
        <f>RTM_IEX!K41</f>
        <v>1.8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3.83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1.8715403291070947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40.51</v>
      </c>
      <c r="Z42" s="35">
        <f>IEX!Q42</f>
        <v>0</v>
      </c>
      <c r="AA42" s="76">
        <f>STOA!K42</f>
        <v>173.39</v>
      </c>
      <c r="AB42" s="76">
        <f>-STOA!Q42</f>
        <v>0</v>
      </c>
      <c r="AC42">
        <f t="shared" si="0"/>
        <v>1.745623934567035</v>
      </c>
      <c r="AD42">
        <f t="shared" si="1"/>
        <v>222.05231639454007</v>
      </c>
      <c r="AE42">
        <f>'IDT-1'!E42</f>
        <v>0</v>
      </c>
      <c r="AF42" s="25"/>
      <c r="AG42">
        <f t="shared" si="2"/>
        <v>222.05231639454007</v>
      </c>
      <c r="AI42" s="35">
        <f>PXIL!K42</f>
        <v>0</v>
      </c>
      <c r="AJ42" s="35">
        <f>PXIL!Q42</f>
        <v>0</v>
      </c>
      <c r="AK42" s="35">
        <f>RTM_IEX!K42</f>
        <v>1.5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5.36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1.8715403291070947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173.39</v>
      </c>
      <c r="AB43" s="76">
        <f>-STOA!Q43</f>
        <v>0</v>
      </c>
      <c r="AC43">
        <f t="shared" si="0"/>
        <v>1.9141039345670352</v>
      </c>
      <c r="AD43">
        <f t="shared" si="1"/>
        <v>243.48383639454005</v>
      </c>
      <c r="AE43">
        <f>'IDT-1'!E43</f>
        <v>0</v>
      </c>
      <c r="AF43" s="25"/>
      <c r="AG43">
        <f t="shared" si="2"/>
        <v>243.48383639454005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68.97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1.8715403291070947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226.07999999999998</v>
      </c>
      <c r="AB44" s="76">
        <f>-STOA!Q44</f>
        <v>0</v>
      </c>
      <c r="AC44">
        <f t="shared" si="0"/>
        <v>1.9664419345670352</v>
      </c>
      <c r="AD44">
        <f t="shared" si="1"/>
        <v>250.14149839454006</v>
      </c>
      <c r="AE44">
        <f>'IDT-1'!E44</f>
        <v>0</v>
      </c>
      <c r="AF44" s="25"/>
      <c r="AG44">
        <f t="shared" si="2"/>
        <v>250.14149839454006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22.99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1.8715403291070947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226.07999999999998</v>
      </c>
      <c r="AB45" s="76">
        <f>-STOA!Q45</f>
        <v>0</v>
      </c>
      <c r="AC45">
        <f t="shared" si="0"/>
        <v>1.9814179345670353</v>
      </c>
      <c r="AD45">
        <f t="shared" si="1"/>
        <v>252.04652239454003</v>
      </c>
      <c r="AE45">
        <f>'IDT-1'!E45</f>
        <v>0</v>
      </c>
      <c r="AF45" s="25"/>
      <c r="AG45">
        <f t="shared" si="2"/>
        <v>252.04652239454003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24.91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226.07999999999998</v>
      </c>
      <c r="AB46" s="76">
        <f>-STOA!Q46</f>
        <v>0</v>
      </c>
      <c r="AC46">
        <f t="shared" si="0"/>
        <v>1.9743199263041762</v>
      </c>
      <c r="AD46">
        <f t="shared" si="1"/>
        <v>251.14361934346201</v>
      </c>
      <c r="AE46">
        <f>'IDT-1'!E46</f>
        <v>0</v>
      </c>
      <c r="AF46" s="25"/>
      <c r="AG46">
        <f t="shared" si="2"/>
        <v>251.14361934346201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23.95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1.8715403291070947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226.08000000000004</v>
      </c>
      <c r="AB47" s="76">
        <f>-STOA!Q47</f>
        <v>0</v>
      </c>
      <c r="AC47">
        <f t="shared" si="0"/>
        <v>1.8992059345670356</v>
      </c>
      <c r="AD47">
        <f t="shared" si="1"/>
        <v>241.5887343945401</v>
      </c>
      <c r="AE47">
        <f>'IDT-1'!E47</f>
        <v>0</v>
      </c>
      <c r="AF47" s="25"/>
      <c r="AG47">
        <f t="shared" si="2"/>
        <v>241.5887343945401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14.37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226.08000000000004</v>
      </c>
      <c r="AB48" s="76">
        <f>-STOA!Q48</f>
        <v>0</v>
      </c>
      <c r="AC48">
        <f t="shared" si="0"/>
        <v>1.8992059345670356</v>
      </c>
      <c r="AD48">
        <f t="shared" si="1"/>
        <v>241.5887343945401</v>
      </c>
      <c r="AE48">
        <f>'IDT-1'!E48</f>
        <v>0</v>
      </c>
      <c r="AF48" s="25"/>
      <c r="AG48">
        <f t="shared" si="2"/>
        <v>241.5887343945401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14.37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1.8715403291070947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226.08000000000004</v>
      </c>
      <c r="AB49" s="76">
        <f>-STOA!Q49</f>
        <v>0</v>
      </c>
      <c r="AC49">
        <f t="shared" si="0"/>
        <v>1.8992059345670356</v>
      </c>
      <c r="AD49">
        <f t="shared" si="1"/>
        <v>241.5887343945401</v>
      </c>
      <c r="AE49">
        <f>'IDT-1'!E49</f>
        <v>0</v>
      </c>
      <c r="AF49" s="25"/>
      <c r="AG49">
        <f t="shared" si="2"/>
        <v>241.5887343945401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14.37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1.8715403291070947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226.08000000000004</v>
      </c>
      <c r="AB50" s="76">
        <f>-STOA!Q50</f>
        <v>0</v>
      </c>
      <c r="AC50">
        <f t="shared" si="0"/>
        <v>1.8992059345670356</v>
      </c>
      <c r="AD50">
        <f t="shared" si="1"/>
        <v>241.5887343945401</v>
      </c>
      <c r="AE50">
        <f>'IDT-1'!E50</f>
        <v>0</v>
      </c>
      <c r="AF50" s="25"/>
      <c r="AG50">
        <f t="shared" si="2"/>
        <v>241.5887343945401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14.37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1.1664000000000001</v>
      </c>
      <c r="E51">
        <f>GT_NG!S51</f>
        <v>1.8715403291070947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223.40000000000003</v>
      </c>
      <c r="AB51" s="76">
        <f>-STOA!Q51</f>
        <v>0</v>
      </c>
      <c r="AC51">
        <f t="shared" si="0"/>
        <v>1.8409399345670356</v>
      </c>
      <c r="AD51">
        <f t="shared" si="1"/>
        <v>234.1770003945401</v>
      </c>
      <c r="AE51">
        <f>'IDT-1'!E51</f>
        <v>0</v>
      </c>
      <c r="AF51" s="25"/>
      <c r="AG51">
        <f t="shared" si="2"/>
        <v>234.1770003945401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9.58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1.1664000000000001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223.59000000000003</v>
      </c>
      <c r="AB52" s="76">
        <f>-STOA!Q52</f>
        <v>0</v>
      </c>
      <c r="AC52">
        <f t="shared" si="0"/>
        <v>1.8424219345670356</v>
      </c>
      <c r="AD52">
        <f t="shared" si="1"/>
        <v>234.36551839454012</v>
      </c>
      <c r="AE52">
        <f>'IDT-1'!E52</f>
        <v>0</v>
      </c>
      <c r="AF52" s="25"/>
      <c r="AG52">
        <f t="shared" si="2"/>
        <v>234.36551839454012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9.58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1.1664000000000001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223.69</v>
      </c>
      <c r="AB53" s="76">
        <f>-STOA!Q53</f>
        <v>0</v>
      </c>
      <c r="AC53">
        <f t="shared" si="0"/>
        <v>1.8432019345670354</v>
      </c>
      <c r="AD53">
        <f t="shared" si="1"/>
        <v>234.46473839454006</v>
      </c>
      <c r="AE53">
        <f>'IDT-1'!E53</f>
        <v>0</v>
      </c>
      <c r="AF53" s="25"/>
      <c r="AG53">
        <f t="shared" si="2"/>
        <v>234.46473839454006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9.58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1.1664000000000001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223.78000000000003</v>
      </c>
      <c r="AB54" s="76">
        <f>-STOA!Q54</f>
        <v>0</v>
      </c>
      <c r="AC54">
        <f t="shared" si="0"/>
        <v>1.8439039345670356</v>
      </c>
      <c r="AD54">
        <f t="shared" si="1"/>
        <v>234.55403639454011</v>
      </c>
      <c r="AE54">
        <f>'IDT-1'!E54</f>
        <v>0</v>
      </c>
      <c r="AF54" s="25"/>
      <c r="AG54">
        <f t="shared" si="2"/>
        <v>234.55403639454011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9.58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1.1664000000000001</v>
      </c>
      <c r="E55">
        <f>GT_NG!S55</f>
        <v>1.8715403291070947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223.78000000000003</v>
      </c>
      <c r="AB55" s="76">
        <f>-STOA!Q55</f>
        <v>0</v>
      </c>
      <c r="AC55">
        <f t="shared" si="0"/>
        <v>1.7691799345670356</v>
      </c>
      <c r="AD55">
        <f t="shared" si="1"/>
        <v>225.0487603945401</v>
      </c>
      <c r="AE55">
        <f>'IDT-1'!E55</f>
        <v>0</v>
      </c>
      <c r="AF55" s="25"/>
      <c r="AG55">
        <f t="shared" si="2"/>
        <v>225.0487603945401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1.1664000000000001</v>
      </c>
      <c r="E56">
        <f>GT_NG!S56</f>
        <v>1.8715403291070947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223.88</v>
      </c>
      <c r="AB56" s="76">
        <f>-STOA!Q56</f>
        <v>0</v>
      </c>
      <c r="AC56">
        <f t="shared" si="0"/>
        <v>1.7699599345670354</v>
      </c>
      <c r="AD56">
        <f t="shared" si="1"/>
        <v>225.14798039454007</v>
      </c>
      <c r="AE56">
        <f>'IDT-1'!E56</f>
        <v>0</v>
      </c>
      <c r="AF56" s="25"/>
      <c r="AG56">
        <f t="shared" si="2"/>
        <v>225.14798039454007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1.1664000000000001</v>
      </c>
      <c r="E57">
        <f>GT_NG!S57</f>
        <v>1.8715403291070947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223.88</v>
      </c>
      <c r="AB57" s="76">
        <f>-STOA!Q57</f>
        <v>0</v>
      </c>
      <c r="AC57">
        <f t="shared" si="0"/>
        <v>1.7699599345670354</v>
      </c>
      <c r="AD57">
        <f t="shared" si="1"/>
        <v>225.14798039454007</v>
      </c>
      <c r="AE57">
        <f>'IDT-1'!E57</f>
        <v>0</v>
      </c>
      <c r="AF57" s="25"/>
      <c r="AG57">
        <f t="shared" si="2"/>
        <v>225.14798039454007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1.1664000000000001</v>
      </c>
      <c r="E58">
        <f>GT_NG!S58</f>
        <v>1.8715403291070947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223.88</v>
      </c>
      <c r="AB58" s="76">
        <f>-STOA!Q58</f>
        <v>0</v>
      </c>
      <c r="AC58">
        <f t="shared" si="0"/>
        <v>1.7699599345670354</v>
      </c>
      <c r="AD58">
        <f t="shared" si="1"/>
        <v>225.14798039454007</v>
      </c>
      <c r="AE58">
        <f>'IDT-1'!E58</f>
        <v>0</v>
      </c>
      <c r="AF58" s="25"/>
      <c r="AG58">
        <f t="shared" si="2"/>
        <v>225.14798039454007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1.9215392697662199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216.5</v>
      </c>
      <c r="AB59" s="76">
        <f>-STOA!Q59</f>
        <v>0</v>
      </c>
      <c r="AC59">
        <f t="shared" si="0"/>
        <v>1.7127859263041765</v>
      </c>
      <c r="AD59">
        <f t="shared" si="1"/>
        <v>217.87515334346205</v>
      </c>
      <c r="AE59">
        <f>'IDT-1'!E59</f>
        <v>0</v>
      </c>
      <c r="AF59" s="25"/>
      <c r="AG59">
        <f t="shared" si="2"/>
        <v>217.87515334346205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216.5</v>
      </c>
      <c r="AB60" s="76">
        <f>-STOA!Q60</f>
        <v>0</v>
      </c>
      <c r="AC60">
        <f t="shared" si="0"/>
        <v>1.7118489485555863</v>
      </c>
      <c r="AD60">
        <f t="shared" si="1"/>
        <v>217.75596496882727</v>
      </c>
      <c r="AE60">
        <f>'IDT-1'!E60</f>
        <v>0</v>
      </c>
      <c r="AF60" s="25"/>
      <c r="AG60">
        <f t="shared" si="2"/>
        <v>217.75596496882727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216.5</v>
      </c>
      <c r="AB61" s="76">
        <f>-STOA!Q61</f>
        <v>0</v>
      </c>
      <c r="AC61">
        <f t="shared" si="0"/>
        <v>1.7118489485555863</v>
      </c>
      <c r="AD61">
        <f t="shared" si="1"/>
        <v>217.75596496882727</v>
      </c>
      <c r="AE61">
        <f>'IDT-1'!E61</f>
        <v>0</v>
      </c>
      <c r="AF61" s="25"/>
      <c r="AG61">
        <f t="shared" si="2"/>
        <v>217.75596496882727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216.5</v>
      </c>
      <c r="AB62" s="76">
        <f>-STOA!Q62</f>
        <v>0</v>
      </c>
      <c r="AC62">
        <f t="shared" si="0"/>
        <v>1.7118489485555863</v>
      </c>
      <c r="AD62">
        <f t="shared" si="1"/>
        <v>217.75596496882727</v>
      </c>
      <c r="AE62">
        <f>'IDT-1'!E62</f>
        <v>0</v>
      </c>
      <c r="AF62" s="25"/>
      <c r="AG62">
        <f t="shared" si="2"/>
        <v>217.75596496882727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220.91000000000003</v>
      </c>
      <c r="AB63" s="76">
        <f>-STOA!Q63</f>
        <v>0</v>
      </c>
      <c r="AC63">
        <f t="shared" si="0"/>
        <v>1.7462469485555865</v>
      </c>
      <c r="AD63">
        <f t="shared" si="1"/>
        <v>222.13156696882731</v>
      </c>
      <c r="AE63">
        <f>'IDT-1'!E63</f>
        <v>0</v>
      </c>
      <c r="AF63" s="25"/>
      <c r="AG63">
        <f t="shared" si="2"/>
        <v>222.13156696882731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221.10000000000002</v>
      </c>
      <c r="AB64" s="76">
        <f>-STOA!Q64</f>
        <v>0</v>
      </c>
      <c r="AC64">
        <f t="shared" si="0"/>
        <v>1.7477289485555865</v>
      </c>
      <c r="AD64">
        <f t="shared" si="1"/>
        <v>222.3200849688273</v>
      </c>
      <c r="AE64">
        <f>'IDT-1'!E64</f>
        <v>0</v>
      </c>
      <c r="AF64" s="25"/>
      <c r="AG64">
        <f t="shared" si="2"/>
        <v>222.3200849688273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221.39000000000004</v>
      </c>
      <c r="AB65" s="76">
        <f>-STOA!Q65</f>
        <v>0</v>
      </c>
      <c r="AC65">
        <f t="shared" si="0"/>
        <v>1.7499909485555867</v>
      </c>
      <c r="AD65">
        <f t="shared" si="1"/>
        <v>222.60782296882732</v>
      </c>
      <c r="AE65">
        <f>'IDT-1'!E65</f>
        <v>0</v>
      </c>
      <c r="AF65" s="25"/>
      <c r="AG65">
        <f t="shared" si="2"/>
        <v>222.60782296882732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221.77000000000004</v>
      </c>
      <c r="AB66" s="76">
        <f>-STOA!Q66</f>
        <v>0</v>
      </c>
      <c r="AC66">
        <f t="shared" si="0"/>
        <v>1.7529549485555866</v>
      </c>
      <c r="AD66">
        <f t="shared" si="1"/>
        <v>222.98485896882733</v>
      </c>
      <c r="AE66">
        <f>'IDT-1'!E66</f>
        <v>0</v>
      </c>
      <c r="AF66" s="25"/>
      <c r="AG66">
        <f t="shared" si="2"/>
        <v>222.98485896882733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1.1664000000000001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220.81</v>
      </c>
      <c r="AB67" s="76">
        <f>-STOA!Q67</f>
        <v>0</v>
      </c>
      <c r="AC67">
        <f t="shared" si="0"/>
        <v>1.7454669485555863</v>
      </c>
      <c r="AD67">
        <f t="shared" si="1"/>
        <v>222.03234696882728</v>
      </c>
      <c r="AE67">
        <f>'IDT-1'!E67</f>
        <v>0</v>
      </c>
      <c r="AF67" s="25"/>
      <c r="AG67">
        <f t="shared" si="2"/>
        <v>222.03234696882728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1.1664000000000001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218.8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1.7297889485555864</v>
      </c>
      <c r="AD68">
        <f t="shared" ref="AD68:AD98" si="4">SUM(B68:AB68,AI68:AV68)-AC68</f>
        <v>220.0380249688273</v>
      </c>
      <c r="AE68">
        <f>'IDT-1'!E68</f>
        <v>0</v>
      </c>
      <c r="AF68" s="25"/>
      <c r="AG68">
        <f t="shared" ref="AG68:AG98" si="5">SUM(AD68:AF68)</f>
        <v>220.0380249688273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1.1664000000000001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214.68</v>
      </c>
      <c r="AB69" s="76">
        <f>-STOA!Q69</f>
        <v>0</v>
      </c>
      <c r="AC69">
        <f t="shared" si="3"/>
        <v>1.6976529485555865</v>
      </c>
      <c r="AD69">
        <f t="shared" si="4"/>
        <v>215.95016096882728</v>
      </c>
      <c r="AE69">
        <f>'IDT-1'!E69</f>
        <v>0</v>
      </c>
      <c r="AF69" s="25"/>
      <c r="AG69">
        <f t="shared" si="5"/>
        <v>215.95016096882728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1.1664000000000001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173.39</v>
      </c>
      <c r="AB70" s="76">
        <f>-STOA!Q70</f>
        <v>0</v>
      </c>
      <c r="AC70">
        <f t="shared" si="3"/>
        <v>1.6370469485555863</v>
      </c>
      <c r="AD70">
        <f t="shared" si="4"/>
        <v>208.24076696882727</v>
      </c>
      <c r="AE70">
        <f>'IDT-1'!E70</f>
        <v>0</v>
      </c>
      <c r="AF70" s="25"/>
      <c r="AG70">
        <f t="shared" si="5"/>
        <v>208.24076696882727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33.520000000000003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1.1664000000000001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173.39</v>
      </c>
      <c r="AB71" s="76">
        <f>-STOA!Q71</f>
        <v>0</v>
      </c>
      <c r="AC71">
        <f t="shared" si="3"/>
        <v>1.6371249485555861</v>
      </c>
      <c r="AD71">
        <f t="shared" si="4"/>
        <v>208.25068896882726</v>
      </c>
      <c r="AE71">
        <f>'IDT-1'!E71</f>
        <v>0</v>
      </c>
      <c r="AF71" s="25"/>
      <c r="AG71">
        <f t="shared" si="5"/>
        <v>208.25068896882726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33.53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1.1664000000000001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173.39</v>
      </c>
      <c r="AB72" s="76">
        <f>-STOA!Q72</f>
        <v>0</v>
      </c>
      <c r="AC72">
        <f t="shared" si="3"/>
        <v>1.5997629485555862</v>
      </c>
      <c r="AD72">
        <f t="shared" si="4"/>
        <v>203.49805096882727</v>
      </c>
      <c r="AE72">
        <f>'IDT-1'!E72</f>
        <v>0</v>
      </c>
      <c r="AF72" s="25"/>
      <c r="AG72">
        <f t="shared" si="5"/>
        <v>203.49805096882727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28.74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1.1664000000000001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2.37</v>
      </c>
      <c r="Z73" s="35">
        <f>IEX!Q73</f>
        <v>0</v>
      </c>
      <c r="AA73" s="76">
        <f>STOA!K73</f>
        <v>173.39</v>
      </c>
      <c r="AB73" s="76">
        <f>-STOA!Q73</f>
        <v>0</v>
      </c>
      <c r="AC73">
        <f t="shared" si="3"/>
        <v>1.5250389485555862</v>
      </c>
      <c r="AD73">
        <f t="shared" si="4"/>
        <v>193.99277496882726</v>
      </c>
      <c r="AE73">
        <f>'IDT-1'!E73</f>
        <v>0</v>
      </c>
      <c r="AF73" s="25"/>
      <c r="AG73">
        <f t="shared" si="5"/>
        <v>193.99277496882726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16.79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1.1664000000000001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4.68</v>
      </c>
      <c r="Z74" s="35">
        <f>IEX!Q74</f>
        <v>0</v>
      </c>
      <c r="AA74" s="76">
        <f>STOA!K74</f>
        <v>173.39</v>
      </c>
      <c r="AB74" s="76">
        <f>-STOA!Q74</f>
        <v>0</v>
      </c>
      <c r="AC74">
        <f t="shared" si="3"/>
        <v>1.5861909485555863</v>
      </c>
      <c r="AD74">
        <f t="shared" si="4"/>
        <v>201.77162296882727</v>
      </c>
      <c r="AE74">
        <f>'IDT-1'!E74</f>
        <v>0</v>
      </c>
      <c r="AF74" s="25"/>
      <c r="AG74">
        <f t="shared" si="5"/>
        <v>201.77162296882727</v>
      </c>
      <c r="AI74" s="35">
        <f>PXIL!K74</f>
        <v>0</v>
      </c>
      <c r="AJ74" s="35">
        <f>PXIL!Q74</f>
        <v>0</v>
      </c>
      <c r="AK74" s="35">
        <f>RTM_IEX!K74</f>
        <v>19.16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3.16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1.0691999999999999</v>
      </c>
      <c r="E75">
        <f>GT_NG!S75</f>
        <v>1.816301635708345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1.59</v>
      </c>
      <c r="Z75" s="35">
        <f>IEX!Q75</f>
        <v>0</v>
      </c>
      <c r="AA75" s="76">
        <f>STOA!K75</f>
        <v>173.39</v>
      </c>
      <c r="AB75" s="76">
        <f>-STOA!Q75</f>
        <v>0</v>
      </c>
      <c r="AC75">
        <f t="shared" si="3"/>
        <v>1.5191709127585251</v>
      </c>
      <c r="AD75">
        <f t="shared" si="4"/>
        <v>193.24633072294984</v>
      </c>
      <c r="AE75">
        <f>'IDT-1'!E75</f>
        <v>0</v>
      </c>
      <c r="AF75" s="25"/>
      <c r="AG75">
        <f t="shared" si="5"/>
        <v>193.24633072294984</v>
      </c>
      <c r="AI75" s="35">
        <f>PXIL!K75</f>
        <v>0</v>
      </c>
      <c r="AJ75" s="35">
        <f>PXIL!Q75</f>
        <v>0</v>
      </c>
      <c r="AK75" s="35">
        <f>RTM_IEX!K75</f>
        <v>15.64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1.26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1.1664000000000001</v>
      </c>
      <c r="E76">
        <f>GT_NG!S76</f>
        <v>1.816301635708345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1.46</v>
      </c>
      <c r="Z76" s="35">
        <f>IEX!Q76</f>
        <v>0</v>
      </c>
      <c r="AA76" s="76">
        <f>STOA!K76</f>
        <v>173.39</v>
      </c>
      <c r="AB76" s="76">
        <f>-STOA!Q76</f>
        <v>0</v>
      </c>
      <c r="AC76">
        <f t="shared" si="3"/>
        <v>1.455657072758525</v>
      </c>
      <c r="AD76">
        <f t="shared" si="4"/>
        <v>185.1670445629498</v>
      </c>
      <c r="AE76">
        <f>'IDT-1'!E76</f>
        <v>0</v>
      </c>
      <c r="AF76" s="25"/>
      <c r="AG76">
        <f t="shared" si="5"/>
        <v>185.1670445629498</v>
      </c>
      <c r="AI76" s="35">
        <f>PXIL!K76</f>
        <v>0</v>
      </c>
      <c r="AJ76" s="35">
        <f>PXIL!Q76</f>
        <v>0</v>
      </c>
      <c r="AK76" s="35">
        <f>RTM_IEX!K76</f>
        <v>7.95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0.84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1.1664000000000001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1.61</v>
      </c>
      <c r="Z77" s="35">
        <f>IEX!Q77</f>
        <v>0</v>
      </c>
      <c r="AA77" s="76">
        <f>STOA!K77</f>
        <v>173.39</v>
      </c>
      <c r="AB77" s="76">
        <f>-STOA!Q77</f>
        <v>0</v>
      </c>
      <c r="AC77">
        <f t="shared" si="3"/>
        <v>1.3955993448718638</v>
      </c>
      <c r="AD77">
        <f t="shared" si="4"/>
        <v>177.52739358741837</v>
      </c>
      <c r="AE77">
        <f>'IDT-1'!E77</f>
        <v>0</v>
      </c>
      <c r="AF77" s="25"/>
      <c r="AG77">
        <f t="shared" si="5"/>
        <v>177.52739358741837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0.87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1.1664000000000001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1.71</v>
      </c>
      <c r="Z78" s="35">
        <f>IEX!Q78</f>
        <v>0</v>
      </c>
      <c r="AA78" s="76">
        <f>STOA!K78</f>
        <v>173.39</v>
      </c>
      <c r="AB78" s="76">
        <f>-STOA!Q78</f>
        <v>0</v>
      </c>
      <c r="AC78">
        <f t="shared" si="3"/>
        <v>1.3959893448718641</v>
      </c>
      <c r="AD78">
        <f t="shared" si="4"/>
        <v>177.5770035874184</v>
      </c>
      <c r="AE78">
        <f>'IDT-1'!E78</f>
        <v>0</v>
      </c>
      <c r="AF78" s="25"/>
      <c r="AG78">
        <f t="shared" si="5"/>
        <v>177.5770035874184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0.82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1.1664000000000001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1.46</v>
      </c>
      <c r="Z79" s="35">
        <f>IEX!Q79</f>
        <v>0</v>
      </c>
      <c r="AA79" s="76">
        <f>STOA!K79</f>
        <v>173.39</v>
      </c>
      <c r="AB79" s="76">
        <f>-STOA!Q79</f>
        <v>0</v>
      </c>
      <c r="AC79">
        <f t="shared" si="3"/>
        <v>1.3930253448718639</v>
      </c>
      <c r="AD79">
        <f t="shared" si="4"/>
        <v>177.1999675874184</v>
      </c>
      <c r="AE79">
        <f>'IDT-1'!E79</f>
        <v>0</v>
      </c>
      <c r="AF79" s="25"/>
      <c r="AG79">
        <f t="shared" si="5"/>
        <v>177.1999675874184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0.69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1.1664000000000001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1.5</v>
      </c>
      <c r="Z80" s="35">
        <f>IEX!Q80</f>
        <v>0</v>
      </c>
      <c r="AA80" s="76">
        <f>STOA!K80</f>
        <v>173.39</v>
      </c>
      <c r="AB80" s="76">
        <f>-STOA!Q80</f>
        <v>0</v>
      </c>
      <c r="AC80">
        <f t="shared" si="3"/>
        <v>1.3954433448718639</v>
      </c>
      <c r="AD80">
        <f t="shared" si="4"/>
        <v>177.5075495874184</v>
      </c>
      <c r="AE80">
        <f>'IDT-1'!E80</f>
        <v>0</v>
      </c>
      <c r="AF80" s="25"/>
      <c r="AG80">
        <f t="shared" si="5"/>
        <v>177.5075495874184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0.96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1.1664000000000001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173.39</v>
      </c>
      <c r="AB81" s="76">
        <f>-STOA!Q81</f>
        <v>0</v>
      </c>
      <c r="AC81">
        <f t="shared" si="3"/>
        <v>1.376255344871864</v>
      </c>
      <c r="AD81">
        <f t="shared" si="4"/>
        <v>175.0667375874184</v>
      </c>
      <c r="AE81">
        <f>'IDT-1'!E81</f>
        <v>0</v>
      </c>
      <c r="AF81" s="25"/>
      <c r="AG81">
        <f t="shared" si="5"/>
        <v>175.0667375874184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1.1664000000000001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173.39</v>
      </c>
      <c r="AB82" s="76">
        <f>-STOA!Q82</f>
        <v>0</v>
      </c>
      <c r="AC82">
        <f t="shared" si="3"/>
        <v>1.376255344871864</v>
      </c>
      <c r="AD82">
        <f t="shared" si="4"/>
        <v>175.0667375874184</v>
      </c>
      <c r="AE82">
        <f>'IDT-1'!E82</f>
        <v>0</v>
      </c>
      <c r="AF82" s="25"/>
      <c r="AG82">
        <f t="shared" si="5"/>
        <v>175.0667375874184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1.1664000000000001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173.39</v>
      </c>
      <c r="AB83" s="76">
        <f>-STOA!Q83</f>
        <v>0</v>
      </c>
      <c r="AC83">
        <f t="shared" si="3"/>
        <v>1.376255344871864</v>
      </c>
      <c r="AD83">
        <f t="shared" si="4"/>
        <v>175.0667375874184</v>
      </c>
      <c r="AE83">
        <f>'IDT-1'!E83</f>
        <v>0</v>
      </c>
      <c r="AF83" s="25"/>
      <c r="AG83">
        <f t="shared" si="5"/>
        <v>175.0667375874184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1.1664000000000001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173.39</v>
      </c>
      <c r="AB84" s="76">
        <f>-STOA!Q84</f>
        <v>0</v>
      </c>
      <c r="AC84">
        <f t="shared" si="3"/>
        <v>1.376255344871864</v>
      </c>
      <c r="AD84">
        <f t="shared" si="4"/>
        <v>175.0667375874184</v>
      </c>
      <c r="AE84">
        <f>'IDT-1'!E84</f>
        <v>0</v>
      </c>
      <c r="AF84" s="25"/>
      <c r="AG84">
        <f t="shared" si="5"/>
        <v>175.0667375874184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1.1664000000000001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173.39</v>
      </c>
      <c r="AB85" s="76">
        <f>-STOA!Q85</f>
        <v>0</v>
      </c>
      <c r="AC85">
        <f t="shared" si="3"/>
        <v>1.376255344871864</v>
      </c>
      <c r="AD85">
        <f t="shared" si="4"/>
        <v>175.0667375874184</v>
      </c>
      <c r="AE85">
        <f>'IDT-1'!E85</f>
        <v>0</v>
      </c>
      <c r="AF85" s="25"/>
      <c r="AG85">
        <f t="shared" si="5"/>
        <v>175.0667375874184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1.1664000000000001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173.39</v>
      </c>
      <c r="AB86" s="76">
        <f>-STOA!Q86</f>
        <v>0</v>
      </c>
      <c r="AC86">
        <f t="shared" si="3"/>
        <v>1.376255344871864</v>
      </c>
      <c r="AD86">
        <f t="shared" si="4"/>
        <v>175.0667375874184</v>
      </c>
      <c r="AE86">
        <f>'IDT-1'!E86</f>
        <v>0</v>
      </c>
      <c r="AF86" s="25"/>
      <c r="AG86">
        <f t="shared" si="5"/>
        <v>175.0667375874184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1.8865929322902619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163.82</v>
      </c>
      <c r="AB87" s="76">
        <f>-STOA!Q87</f>
        <v>0</v>
      </c>
      <c r="AC87">
        <f t="shared" si="3"/>
        <v>1.3019884248718638</v>
      </c>
      <c r="AD87">
        <f t="shared" si="4"/>
        <v>165.61960450741839</v>
      </c>
      <c r="AE87">
        <f>'IDT-1'!E87</f>
        <v>0</v>
      </c>
      <c r="AF87" s="25"/>
      <c r="AG87">
        <f t="shared" si="5"/>
        <v>165.61960450741839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1.8865929322902619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163.82</v>
      </c>
      <c r="AB88" s="76">
        <f>-STOA!Q88</f>
        <v>0</v>
      </c>
      <c r="AC88">
        <f t="shared" si="3"/>
        <v>1.3019884248718638</v>
      </c>
      <c r="AD88">
        <f t="shared" si="4"/>
        <v>165.61960450741839</v>
      </c>
      <c r="AE88">
        <f>'IDT-1'!E88</f>
        <v>0</v>
      </c>
      <c r="AF88" s="25"/>
      <c r="AG88">
        <f t="shared" si="5"/>
        <v>165.61960450741839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1.8865929322902619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163.82</v>
      </c>
      <c r="AB89" s="76">
        <f>-STOA!Q89</f>
        <v>0</v>
      </c>
      <c r="AC89">
        <f t="shared" si="3"/>
        <v>1.3019884248718638</v>
      </c>
      <c r="AD89">
        <f t="shared" si="4"/>
        <v>165.61960450741839</v>
      </c>
      <c r="AE89">
        <f>'IDT-1'!E89</f>
        <v>0</v>
      </c>
      <c r="AF89" s="25"/>
      <c r="AG89">
        <f t="shared" si="5"/>
        <v>165.61960450741839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1.8865929322902619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163.82</v>
      </c>
      <c r="AB90" s="76">
        <f>-STOA!Q90</f>
        <v>0</v>
      </c>
      <c r="AC90">
        <f t="shared" si="3"/>
        <v>1.3019884248718638</v>
      </c>
      <c r="AD90">
        <f t="shared" si="4"/>
        <v>165.61960450741839</v>
      </c>
      <c r="AE90">
        <f>'IDT-1'!E90</f>
        <v>0</v>
      </c>
      <c r="AF90" s="25"/>
      <c r="AG90">
        <f t="shared" si="5"/>
        <v>165.61960450741839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1.2150000000000001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155.20000000000002</v>
      </c>
      <c r="AB91" s="76">
        <f>-STOA!Q91</f>
        <v>0</v>
      </c>
      <c r="AC91">
        <f t="shared" si="3"/>
        <v>1.2351424058313634</v>
      </c>
      <c r="AD91">
        <f t="shared" si="4"/>
        <v>157.11644808536906</v>
      </c>
      <c r="AE91">
        <f>'IDT-1'!E91</f>
        <v>0</v>
      </c>
      <c r="AF91" s="25"/>
      <c r="AG91">
        <f t="shared" si="5"/>
        <v>157.11644808536906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1.2150000000000001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155.20000000000002</v>
      </c>
      <c r="AB92" s="76">
        <f>-STOA!Q92</f>
        <v>0</v>
      </c>
      <c r="AC92">
        <f t="shared" si="3"/>
        <v>1.2351424058313634</v>
      </c>
      <c r="AD92">
        <f t="shared" si="4"/>
        <v>157.11644808536906</v>
      </c>
      <c r="AE92">
        <f>'IDT-1'!E92</f>
        <v>0</v>
      </c>
      <c r="AF92" s="25"/>
      <c r="AG92">
        <f t="shared" si="5"/>
        <v>157.11644808536906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1.2150000000000001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155.20000000000002</v>
      </c>
      <c r="AB93" s="76">
        <f>-STOA!Q93</f>
        <v>0</v>
      </c>
      <c r="AC93">
        <f t="shared" si="3"/>
        <v>1.2351424058313634</v>
      </c>
      <c r="AD93">
        <f t="shared" si="4"/>
        <v>157.11644808536906</v>
      </c>
      <c r="AE93">
        <f>'IDT-1'!E93</f>
        <v>0</v>
      </c>
      <c r="AF93" s="25"/>
      <c r="AG93">
        <f t="shared" si="5"/>
        <v>157.11644808536906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1.2150000000000001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155.20000000000002</v>
      </c>
      <c r="AB94" s="76">
        <f>-STOA!Q94</f>
        <v>0</v>
      </c>
      <c r="AC94">
        <f t="shared" si="3"/>
        <v>1.2351424058313634</v>
      </c>
      <c r="AD94">
        <f t="shared" si="4"/>
        <v>157.11644808536906</v>
      </c>
      <c r="AE94">
        <f>'IDT-1'!E94</f>
        <v>0</v>
      </c>
      <c r="AF94" s="25"/>
      <c r="AG94">
        <f t="shared" si="5"/>
        <v>157.11644808536906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1.2150000000000001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137.94999999999999</v>
      </c>
      <c r="AB95" s="76">
        <f>-STOA!Q95</f>
        <v>0</v>
      </c>
      <c r="AC95">
        <f t="shared" si="3"/>
        <v>1.100592405831363</v>
      </c>
      <c r="AD95">
        <f t="shared" si="4"/>
        <v>140.00099808536905</v>
      </c>
      <c r="AE95">
        <f>'IDT-1'!E95</f>
        <v>0</v>
      </c>
      <c r="AF95" s="25"/>
      <c r="AG95">
        <f t="shared" si="5"/>
        <v>140.00099808536905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1.2150000000000001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137.94999999999999</v>
      </c>
      <c r="AB96" s="76">
        <f>-STOA!Q96</f>
        <v>0</v>
      </c>
      <c r="AC96">
        <f t="shared" si="3"/>
        <v>1.100592405831363</v>
      </c>
      <c r="AD96">
        <f t="shared" si="4"/>
        <v>140.00099808536905</v>
      </c>
      <c r="AE96">
        <f>'IDT-1'!E96</f>
        <v>0</v>
      </c>
      <c r="AF96" s="25"/>
      <c r="AG96">
        <f t="shared" si="5"/>
        <v>140.00099808536905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1.2150000000000001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137.94999999999999</v>
      </c>
      <c r="AB97" s="76">
        <f>-STOA!Q97</f>
        <v>0</v>
      </c>
      <c r="AC97">
        <f t="shared" si="3"/>
        <v>1.100592405831363</v>
      </c>
      <c r="AD97">
        <f t="shared" si="4"/>
        <v>140.00099808536905</v>
      </c>
      <c r="AE97">
        <f>'IDT-1'!E97</f>
        <v>0</v>
      </c>
      <c r="AF97" s="25"/>
      <c r="AG97">
        <f t="shared" si="5"/>
        <v>140.00099808536905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1.2150000000000001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137.94999999999999</v>
      </c>
      <c r="AB98" s="76">
        <f>-STOA!Q98</f>
        <v>0</v>
      </c>
      <c r="AC98">
        <f t="shared" si="3"/>
        <v>1.100592405831363</v>
      </c>
      <c r="AD98">
        <f t="shared" si="4"/>
        <v>140.00099808536905</v>
      </c>
      <c r="AE98">
        <f>'IDT-1'!E98</f>
        <v>0</v>
      </c>
      <c r="AF98" s="25"/>
      <c r="AG98">
        <f t="shared" si="5"/>
        <v>140.00099808536905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4.5046295425097228E-2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2.3964999999999997E-2</v>
      </c>
      <c r="Z99" s="35">
        <f t="shared" si="6"/>
        <v>0</v>
      </c>
      <c r="AA99" s="76">
        <f t="shared" si="6"/>
        <v>4.0120299999999984</v>
      </c>
      <c r="AB99" s="76">
        <f t="shared" si="6"/>
        <v>0</v>
      </c>
      <c r="AC99">
        <f t="shared" si="6"/>
        <v>3.2998729377315753E-2</v>
      </c>
      <c r="AD99">
        <f t="shared" si="6"/>
        <v>4.1976076010477792</v>
      </c>
      <c r="AE99">
        <f t="shared" si="6"/>
        <v>0</v>
      </c>
      <c r="AG99">
        <f t="shared" si="6"/>
        <v>4.1976076010477792</v>
      </c>
      <c r="AI99">
        <f t="shared" si="6"/>
        <v>0</v>
      </c>
      <c r="AJ99">
        <f t="shared" si="6"/>
        <v>0</v>
      </c>
      <c r="AK99">
        <f t="shared" si="6"/>
        <v>1.6267500000000001E-2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0.10565749999999997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45670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15.33</v>
      </c>
      <c r="AB3" s="76">
        <f>-STOA!R3</f>
        <v>0</v>
      </c>
      <c r="AC3">
        <f>SUMIF(B3:AB3,"&gt;0")*$AC$2-SUMIF(B3:AB3,"&lt;0")*($AC$2/(1-$AC$2))+SUMIF(AI3:AR3,"&gt;0")*$AC$2-SUMIF(AI3:AR3,"&lt;0")*($AC$2/(1-$AC$2))</f>
        <v>0.23165999999999998</v>
      </c>
      <c r="AD3">
        <f>SUM(B3:AB3,AI3:AV3)-AC3</f>
        <v>29.468339999999998</v>
      </c>
      <c r="AE3">
        <f>'IDT-1'!D3</f>
        <v>0</v>
      </c>
      <c r="AF3" s="25"/>
      <c r="AG3">
        <f>SUM(AD3:AF3)</f>
        <v>29.468339999999998</v>
      </c>
      <c r="AI3" s="35">
        <f>PXIL!L3</f>
        <v>0</v>
      </c>
      <c r="AJ3" s="35">
        <f>PXIL!R3</f>
        <v>0</v>
      </c>
      <c r="AK3" s="35">
        <f>RTM_IEX!L3</f>
        <v>14.37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0.22417199999999998</v>
      </c>
      <c r="AD4">
        <f t="shared" ref="AD4:AD67" si="1">SUM(B4:AB4,AI4:AV4)-AC4</f>
        <v>28.515828000000003</v>
      </c>
      <c r="AE4">
        <f>'IDT-1'!D4</f>
        <v>0</v>
      </c>
      <c r="AF4" s="25"/>
      <c r="AG4">
        <f t="shared" ref="AG4:AG67" si="2">SUM(AD4:AF4)</f>
        <v>28.515828000000003</v>
      </c>
      <c r="AI4" s="35">
        <f>PXIL!L4</f>
        <v>0</v>
      </c>
      <c r="AJ4" s="35">
        <f>PXIL!R4</f>
        <v>0</v>
      </c>
      <c r="AK4" s="35">
        <f>RTM_IEX!L4</f>
        <v>13.41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15.33</v>
      </c>
      <c r="AB5" s="76">
        <f>-STOA!R5</f>
        <v>0</v>
      </c>
      <c r="AC5">
        <f t="shared" si="0"/>
        <v>0.21668399999999999</v>
      </c>
      <c r="AD5">
        <f t="shared" si="1"/>
        <v>27.563316</v>
      </c>
      <c r="AE5">
        <f>'IDT-1'!D5</f>
        <v>0</v>
      </c>
      <c r="AF5" s="25"/>
      <c r="AG5">
        <f t="shared" si="2"/>
        <v>27.563316</v>
      </c>
      <c r="AI5" s="35">
        <f>PXIL!L5</f>
        <v>0</v>
      </c>
      <c r="AJ5" s="35">
        <f>PXIL!R5</f>
        <v>0</v>
      </c>
      <c r="AK5" s="35">
        <f>RTM_IEX!L5</f>
        <v>12.45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15.33</v>
      </c>
      <c r="AB6" s="76">
        <f>-STOA!R6</f>
        <v>0</v>
      </c>
      <c r="AC6">
        <f t="shared" si="0"/>
        <v>0.21223799999999998</v>
      </c>
      <c r="AD6">
        <f t="shared" si="1"/>
        <v>26.997762000000002</v>
      </c>
      <c r="AE6">
        <f>'IDT-1'!D6</f>
        <v>0</v>
      </c>
      <c r="AF6" s="25"/>
      <c r="AG6">
        <f t="shared" si="2"/>
        <v>26.997762000000002</v>
      </c>
      <c r="AI6" s="35">
        <f>PXIL!L6</f>
        <v>0</v>
      </c>
      <c r="AJ6" s="35">
        <f>PXIL!R6</f>
        <v>0</v>
      </c>
      <c r="AK6" s="35">
        <f>RTM_IEX!L6</f>
        <v>11.88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15.33</v>
      </c>
      <c r="AB7" s="76">
        <f>-STOA!R7</f>
        <v>0</v>
      </c>
      <c r="AC7">
        <f t="shared" si="0"/>
        <v>0.21223799999999998</v>
      </c>
      <c r="AD7">
        <f t="shared" si="1"/>
        <v>26.997762000000002</v>
      </c>
      <c r="AE7">
        <f>'IDT-1'!D7</f>
        <v>0</v>
      </c>
      <c r="AF7" s="25"/>
      <c r="AG7">
        <f t="shared" si="2"/>
        <v>26.997762000000002</v>
      </c>
      <c r="AI7" s="35">
        <f>PXIL!L7</f>
        <v>0</v>
      </c>
      <c r="AJ7" s="35">
        <f>PXIL!R7</f>
        <v>0</v>
      </c>
      <c r="AK7" s="35">
        <f>RTM_IEX!L7</f>
        <v>11.88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15.33</v>
      </c>
      <c r="AB8" s="76">
        <f>-STOA!R8</f>
        <v>0</v>
      </c>
      <c r="AC8">
        <f t="shared" si="0"/>
        <v>0.20927400000000002</v>
      </c>
      <c r="AD8">
        <f t="shared" si="1"/>
        <v>26.620725999999998</v>
      </c>
      <c r="AE8">
        <f>'IDT-1'!D8</f>
        <v>0</v>
      </c>
      <c r="AF8" s="25"/>
      <c r="AG8">
        <f t="shared" si="2"/>
        <v>26.620725999999998</v>
      </c>
      <c r="AI8" s="35">
        <f>PXIL!L8</f>
        <v>0</v>
      </c>
      <c r="AJ8" s="35">
        <f>PXIL!R8</f>
        <v>0</v>
      </c>
      <c r="AK8" s="35">
        <f>RTM_IEX!L8</f>
        <v>11.5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15.33</v>
      </c>
      <c r="AB9" s="76">
        <f>-STOA!R9</f>
        <v>0</v>
      </c>
      <c r="AC9">
        <f t="shared" si="0"/>
        <v>0.20927400000000002</v>
      </c>
      <c r="AD9">
        <f t="shared" si="1"/>
        <v>26.620725999999998</v>
      </c>
      <c r="AE9">
        <f>'IDT-1'!D9</f>
        <v>0</v>
      </c>
      <c r="AF9" s="25"/>
      <c r="AG9">
        <f t="shared" si="2"/>
        <v>26.620725999999998</v>
      </c>
      <c r="AI9" s="35">
        <f>PXIL!L9</f>
        <v>0</v>
      </c>
      <c r="AJ9" s="35">
        <f>PXIL!R9</f>
        <v>0</v>
      </c>
      <c r="AK9" s="35">
        <f>RTM_IEX!L9</f>
        <v>11.5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15.33</v>
      </c>
      <c r="AB10" s="76">
        <f>-STOA!R10</f>
        <v>0</v>
      </c>
      <c r="AC10">
        <f t="shared" si="0"/>
        <v>0.207012</v>
      </c>
      <c r="AD10">
        <f t="shared" si="1"/>
        <v>26.332988</v>
      </c>
      <c r="AE10">
        <f>'IDT-1'!D10</f>
        <v>0</v>
      </c>
      <c r="AF10" s="25"/>
      <c r="AG10">
        <f t="shared" si="2"/>
        <v>26.332988</v>
      </c>
      <c r="AI10" s="35">
        <f>PXIL!L10</f>
        <v>0</v>
      </c>
      <c r="AJ10" s="35">
        <f>PXIL!R10</f>
        <v>0</v>
      </c>
      <c r="AK10" s="35">
        <f>RTM_IEX!L10</f>
        <v>11.21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15.33</v>
      </c>
      <c r="AB11" s="76">
        <f>-STOA!R11</f>
        <v>0</v>
      </c>
      <c r="AC11">
        <f t="shared" si="0"/>
        <v>0.207012</v>
      </c>
      <c r="AD11">
        <f t="shared" si="1"/>
        <v>26.332988</v>
      </c>
      <c r="AE11">
        <f>'IDT-1'!D11</f>
        <v>0</v>
      </c>
      <c r="AF11" s="25"/>
      <c r="AG11">
        <f t="shared" si="2"/>
        <v>26.332988</v>
      </c>
      <c r="AI11" s="35">
        <f>PXIL!L11</f>
        <v>0</v>
      </c>
      <c r="AJ11" s="35">
        <f>PXIL!R11</f>
        <v>0</v>
      </c>
      <c r="AK11" s="35">
        <f>RTM_IEX!L11</f>
        <v>11.21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15.33</v>
      </c>
      <c r="AB12" s="76">
        <f>-STOA!R12</f>
        <v>0</v>
      </c>
      <c r="AC12">
        <f t="shared" si="0"/>
        <v>0.20552999999999999</v>
      </c>
      <c r="AD12">
        <f t="shared" si="1"/>
        <v>26.144470000000002</v>
      </c>
      <c r="AE12">
        <f>'IDT-1'!D12</f>
        <v>0</v>
      </c>
      <c r="AF12" s="25"/>
      <c r="AG12">
        <f t="shared" si="2"/>
        <v>26.144470000000002</v>
      </c>
      <c r="AI12" s="35">
        <f>PXIL!L12</f>
        <v>0</v>
      </c>
      <c r="AJ12" s="35">
        <f>PXIL!R12</f>
        <v>0</v>
      </c>
      <c r="AK12" s="35">
        <f>RTM_IEX!L12</f>
        <v>11.02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15.33</v>
      </c>
      <c r="AB13" s="76">
        <f>-STOA!R13</f>
        <v>0</v>
      </c>
      <c r="AC13">
        <f t="shared" si="0"/>
        <v>0.20552999999999999</v>
      </c>
      <c r="AD13">
        <f t="shared" si="1"/>
        <v>26.144470000000002</v>
      </c>
      <c r="AE13">
        <f>'IDT-1'!D13</f>
        <v>0</v>
      </c>
      <c r="AF13" s="25"/>
      <c r="AG13">
        <f t="shared" si="2"/>
        <v>26.144470000000002</v>
      </c>
      <c r="AI13" s="35">
        <f>PXIL!L13</f>
        <v>0</v>
      </c>
      <c r="AJ13" s="35">
        <f>PXIL!R13</f>
        <v>0</v>
      </c>
      <c r="AK13" s="35">
        <f>RTM_IEX!L13</f>
        <v>11.02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15.33</v>
      </c>
      <c r="AB14" s="76">
        <f>-STOA!R14</f>
        <v>0</v>
      </c>
      <c r="AC14">
        <f t="shared" si="0"/>
        <v>0.20552999999999999</v>
      </c>
      <c r="AD14">
        <f t="shared" si="1"/>
        <v>26.144470000000002</v>
      </c>
      <c r="AE14">
        <f>'IDT-1'!D14</f>
        <v>0</v>
      </c>
      <c r="AF14" s="25"/>
      <c r="AG14">
        <f t="shared" si="2"/>
        <v>26.144470000000002</v>
      </c>
      <c r="AI14" s="35">
        <f>PXIL!L14</f>
        <v>0</v>
      </c>
      <c r="AJ14" s="35">
        <f>PXIL!R14</f>
        <v>0</v>
      </c>
      <c r="AK14" s="35">
        <f>RTM_IEX!L14</f>
        <v>11.02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15.33</v>
      </c>
      <c r="AB15" s="76">
        <f>-STOA!R15</f>
        <v>0</v>
      </c>
      <c r="AC15">
        <f t="shared" si="0"/>
        <v>0.20178599999999999</v>
      </c>
      <c r="AD15">
        <f t="shared" si="1"/>
        <v>25.668213999999999</v>
      </c>
      <c r="AE15">
        <f>'IDT-1'!D15</f>
        <v>0</v>
      </c>
      <c r="AF15" s="25"/>
      <c r="AG15">
        <f t="shared" si="2"/>
        <v>25.668213999999999</v>
      </c>
      <c r="AI15" s="35">
        <f>PXIL!L15</f>
        <v>0</v>
      </c>
      <c r="AJ15" s="35">
        <f>PXIL!R15</f>
        <v>0</v>
      </c>
      <c r="AK15" s="35">
        <f>RTM_IEX!L15</f>
        <v>10.54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15.33</v>
      </c>
      <c r="AB16" s="76">
        <f>-STOA!R16</f>
        <v>0</v>
      </c>
      <c r="AC16">
        <f t="shared" si="0"/>
        <v>0.20178599999999999</v>
      </c>
      <c r="AD16">
        <f t="shared" si="1"/>
        <v>25.668213999999999</v>
      </c>
      <c r="AE16">
        <f>'IDT-1'!D16</f>
        <v>0</v>
      </c>
      <c r="AF16" s="25"/>
      <c r="AG16">
        <f t="shared" si="2"/>
        <v>25.668213999999999</v>
      </c>
      <c r="AI16" s="35">
        <f>PXIL!L16</f>
        <v>0</v>
      </c>
      <c r="AJ16" s="35">
        <f>PXIL!R16</f>
        <v>0</v>
      </c>
      <c r="AK16" s="35">
        <f>RTM_IEX!L16</f>
        <v>10.54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15.33</v>
      </c>
      <c r="AB17" s="76">
        <f>-STOA!R17</f>
        <v>0</v>
      </c>
      <c r="AC17">
        <f t="shared" si="0"/>
        <v>0.20178599999999999</v>
      </c>
      <c r="AD17">
        <f t="shared" si="1"/>
        <v>25.668213999999999</v>
      </c>
      <c r="AE17">
        <f>'IDT-1'!D17</f>
        <v>0</v>
      </c>
      <c r="AF17" s="25"/>
      <c r="AG17">
        <f t="shared" si="2"/>
        <v>25.668213999999999</v>
      </c>
      <c r="AI17" s="35">
        <f>PXIL!L17</f>
        <v>0</v>
      </c>
      <c r="AJ17" s="35">
        <f>PXIL!R17</f>
        <v>0</v>
      </c>
      <c r="AK17" s="35">
        <f>RTM_IEX!L17</f>
        <v>10.54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15.33</v>
      </c>
      <c r="AB18" s="76">
        <f>-STOA!R18</f>
        <v>0</v>
      </c>
      <c r="AC18">
        <f t="shared" si="0"/>
        <v>0.20552999999999999</v>
      </c>
      <c r="AD18">
        <f t="shared" si="1"/>
        <v>26.144470000000002</v>
      </c>
      <c r="AE18">
        <f>'IDT-1'!D18</f>
        <v>0</v>
      </c>
      <c r="AF18" s="25"/>
      <c r="AG18">
        <f t="shared" si="2"/>
        <v>26.144470000000002</v>
      </c>
      <c r="AI18" s="35">
        <f>PXIL!L18</f>
        <v>0</v>
      </c>
      <c r="AJ18" s="35">
        <f>PXIL!R18</f>
        <v>0</v>
      </c>
      <c r="AK18" s="35">
        <f>RTM_IEX!L18</f>
        <v>11.02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15.33</v>
      </c>
      <c r="AB19" s="76">
        <f>-STOA!R19</f>
        <v>0</v>
      </c>
      <c r="AC19">
        <f t="shared" si="0"/>
        <v>0.20927400000000002</v>
      </c>
      <c r="AD19">
        <f t="shared" si="1"/>
        <v>26.620725999999998</v>
      </c>
      <c r="AE19">
        <f>'IDT-1'!D19</f>
        <v>0</v>
      </c>
      <c r="AF19" s="25"/>
      <c r="AG19">
        <f t="shared" si="2"/>
        <v>26.620725999999998</v>
      </c>
      <c r="AI19" s="35">
        <f>PXIL!L19</f>
        <v>0</v>
      </c>
      <c r="AJ19" s="35">
        <f>PXIL!R19</f>
        <v>0</v>
      </c>
      <c r="AK19" s="35">
        <f>RTM_IEX!L19</f>
        <v>11.5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15.33</v>
      </c>
      <c r="AB20" s="76">
        <f>-STOA!R20</f>
        <v>0</v>
      </c>
      <c r="AC20">
        <f t="shared" si="0"/>
        <v>0.21301799999999999</v>
      </c>
      <c r="AD20">
        <f t="shared" si="1"/>
        <v>27.096982000000001</v>
      </c>
      <c r="AE20">
        <f>'IDT-1'!D20</f>
        <v>0</v>
      </c>
      <c r="AF20" s="25"/>
      <c r="AG20">
        <f t="shared" si="2"/>
        <v>27.096982000000001</v>
      </c>
      <c r="AI20" s="35">
        <f>PXIL!L20</f>
        <v>0</v>
      </c>
      <c r="AJ20" s="35">
        <f>PXIL!R20</f>
        <v>0</v>
      </c>
      <c r="AK20" s="35">
        <f>RTM_IEX!L20</f>
        <v>11.98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15.33</v>
      </c>
      <c r="AB21" s="76">
        <f>-STOA!R21</f>
        <v>0</v>
      </c>
      <c r="AC21">
        <f t="shared" si="0"/>
        <v>0.21668399999999999</v>
      </c>
      <c r="AD21">
        <f t="shared" si="1"/>
        <v>27.563316</v>
      </c>
      <c r="AE21">
        <f>'IDT-1'!D21</f>
        <v>0</v>
      </c>
      <c r="AF21" s="25"/>
      <c r="AG21">
        <f t="shared" si="2"/>
        <v>27.563316</v>
      </c>
      <c r="AI21" s="35">
        <f>PXIL!L21</f>
        <v>0</v>
      </c>
      <c r="AJ21" s="35">
        <f>PXIL!R21</f>
        <v>0</v>
      </c>
      <c r="AK21" s="35">
        <f>RTM_IEX!L21</f>
        <v>12.45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15.33</v>
      </c>
      <c r="AB22" s="76">
        <f>-STOA!R22</f>
        <v>0</v>
      </c>
      <c r="AC22">
        <f t="shared" si="0"/>
        <v>0.22417199999999998</v>
      </c>
      <c r="AD22">
        <f t="shared" si="1"/>
        <v>28.515828000000003</v>
      </c>
      <c r="AE22">
        <f>'IDT-1'!D22</f>
        <v>0</v>
      </c>
      <c r="AF22" s="25"/>
      <c r="AG22">
        <f t="shared" si="2"/>
        <v>28.515828000000003</v>
      </c>
      <c r="AI22" s="35">
        <f>PXIL!L22</f>
        <v>0</v>
      </c>
      <c r="AJ22" s="35">
        <f>PXIL!R22</f>
        <v>0</v>
      </c>
      <c r="AK22" s="35">
        <f>RTM_IEX!L22</f>
        <v>13.41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22.04</v>
      </c>
      <c r="AB23" s="76">
        <f>-STOA!R23</f>
        <v>0</v>
      </c>
      <c r="AC23">
        <f t="shared" si="0"/>
        <v>0.23914799999999997</v>
      </c>
      <c r="AD23">
        <f t="shared" si="1"/>
        <v>30.420851999999996</v>
      </c>
      <c r="AE23">
        <f>'IDT-1'!D23</f>
        <v>0</v>
      </c>
      <c r="AF23" s="25"/>
      <c r="AG23">
        <f t="shared" si="2"/>
        <v>30.420851999999996</v>
      </c>
      <c r="AI23" s="35">
        <f>PXIL!L23</f>
        <v>0</v>
      </c>
      <c r="AJ23" s="35">
        <f>PXIL!R23</f>
        <v>0</v>
      </c>
      <c r="AK23" s="35">
        <f>RTM_IEX!L23</f>
        <v>8.6199999999999992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22.04</v>
      </c>
      <c r="AB24" s="76">
        <f>-STOA!R24</f>
        <v>0</v>
      </c>
      <c r="AC24">
        <f t="shared" si="0"/>
        <v>0.24663599999999997</v>
      </c>
      <c r="AD24">
        <f t="shared" si="1"/>
        <v>31.373363999999999</v>
      </c>
      <c r="AE24">
        <f>'IDT-1'!D24</f>
        <v>0</v>
      </c>
      <c r="AF24" s="25"/>
      <c r="AG24">
        <f t="shared" si="2"/>
        <v>31.373363999999999</v>
      </c>
      <c r="AI24" s="35">
        <f>PXIL!L24</f>
        <v>0</v>
      </c>
      <c r="AJ24" s="35">
        <f>PXIL!R24</f>
        <v>0</v>
      </c>
      <c r="AK24" s="35">
        <f>RTM_IEX!L24</f>
        <v>9.58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22.04</v>
      </c>
      <c r="AB25" s="76">
        <f>-STOA!R25</f>
        <v>0</v>
      </c>
      <c r="AC25">
        <f t="shared" si="0"/>
        <v>0.25786799999999999</v>
      </c>
      <c r="AD25">
        <f t="shared" si="1"/>
        <v>32.802132</v>
      </c>
      <c r="AE25">
        <f>'IDT-1'!D25</f>
        <v>0</v>
      </c>
      <c r="AF25" s="25"/>
      <c r="AG25">
        <f t="shared" si="2"/>
        <v>32.802132</v>
      </c>
      <c r="AI25" s="35">
        <f>PXIL!L25</f>
        <v>0</v>
      </c>
      <c r="AJ25" s="35">
        <f>PXIL!R25</f>
        <v>0</v>
      </c>
      <c r="AK25" s="35">
        <f>RTM_IEX!L25</f>
        <v>11.02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22.04</v>
      </c>
      <c r="AB26" s="76">
        <f>-STOA!R26</f>
        <v>0</v>
      </c>
      <c r="AC26">
        <f t="shared" si="0"/>
        <v>0.280254</v>
      </c>
      <c r="AD26">
        <f t="shared" si="1"/>
        <v>35.649746</v>
      </c>
      <c r="AE26">
        <f>'IDT-1'!D26</f>
        <v>0</v>
      </c>
      <c r="AF26" s="25"/>
      <c r="AG26">
        <f t="shared" si="2"/>
        <v>35.649746</v>
      </c>
      <c r="AI26" s="35">
        <f>PXIL!L26</f>
        <v>0</v>
      </c>
      <c r="AJ26" s="35">
        <f>PXIL!R26</f>
        <v>0</v>
      </c>
      <c r="AK26" s="35">
        <f>RTM_IEX!L26</f>
        <v>13.89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22.04</v>
      </c>
      <c r="AB27" s="76">
        <f>-STOA!R27</f>
        <v>0</v>
      </c>
      <c r="AC27">
        <f t="shared" si="0"/>
        <v>0.29522999999999999</v>
      </c>
      <c r="AD27">
        <f t="shared" si="1"/>
        <v>37.554770000000005</v>
      </c>
      <c r="AE27">
        <f>'IDT-1'!D27</f>
        <v>0</v>
      </c>
      <c r="AF27" s="25"/>
      <c r="AG27">
        <f t="shared" si="2"/>
        <v>37.554770000000005</v>
      </c>
      <c r="AI27" s="35">
        <f>PXIL!L27</f>
        <v>0</v>
      </c>
      <c r="AJ27" s="35">
        <f>PXIL!R27</f>
        <v>0</v>
      </c>
      <c r="AK27" s="35">
        <f>RTM_IEX!L27</f>
        <v>15.81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22.04</v>
      </c>
      <c r="AB28" s="76">
        <f>-STOA!R28</f>
        <v>0</v>
      </c>
      <c r="AC28">
        <f t="shared" si="0"/>
        <v>0.31387199999999993</v>
      </c>
      <c r="AD28">
        <f t="shared" si="1"/>
        <v>39.926127999999991</v>
      </c>
      <c r="AE28">
        <f>'IDT-1'!D28</f>
        <v>0</v>
      </c>
      <c r="AF28" s="25"/>
      <c r="AG28">
        <f t="shared" si="2"/>
        <v>39.926127999999991</v>
      </c>
      <c r="AI28" s="35">
        <f>PXIL!L28</f>
        <v>0</v>
      </c>
      <c r="AJ28" s="35">
        <f>PXIL!R28</f>
        <v>0</v>
      </c>
      <c r="AK28" s="35">
        <f>RTM_IEX!L28</f>
        <v>18.2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22.04</v>
      </c>
      <c r="AB29" s="76">
        <f>-STOA!R29</f>
        <v>0</v>
      </c>
      <c r="AC29">
        <f t="shared" si="0"/>
        <v>0.332592</v>
      </c>
      <c r="AD29">
        <f t="shared" si="1"/>
        <v>42.307408000000002</v>
      </c>
      <c r="AE29">
        <f>'IDT-1'!D29</f>
        <v>0</v>
      </c>
      <c r="AF29" s="25"/>
      <c r="AG29">
        <f t="shared" si="2"/>
        <v>42.307408000000002</v>
      </c>
      <c r="AI29" s="35">
        <f>PXIL!L29</f>
        <v>0</v>
      </c>
      <c r="AJ29" s="35">
        <f>PXIL!R29</f>
        <v>0</v>
      </c>
      <c r="AK29" s="35">
        <f>RTM_IEX!L29</f>
        <v>20.6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22.04</v>
      </c>
      <c r="AB30" s="76">
        <f>-STOA!R30</f>
        <v>0</v>
      </c>
      <c r="AC30">
        <f t="shared" si="0"/>
        <v>0.35872199999999999</v>
      </c>
      <c r="AD30">
        <f t="shared" si="1"/>
        <v>45.631277999999995</v>
      </c>
      <c r="AE30">
        <f>'IDT-1'!D30</f>
        <v>0</v>
      </c>
      <c r="AF30" s="25"/>
      <c r="AG30">
        <f t="shared" si="2"/>
        <v>45.631277999999995</v>
      </c>
      <c r="AI30" s="35">
        <f>PXIL!L30</f>
        <v>0</v>
      </c>
      <c r="AJ30" s="35">
        <f>PXIL!R30</f>
        <v>0</v>
      </c>
      <c r="AK30" s="35">
        <f>RTM_IEX!L30</f>
        <v>23.95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22.04</v>
      </c>
      <c r="AB31" s="76">
        <f>-STOA!R31</f>
        <v>0</v>
      </c>
      <c r="AC31">
        <f t="shared" si="0"/>
        <v>0.381108</v>
      </c>
      <c r="AD31">
        <f t="shared" si="1"/>
        <v>48.478892000000002</v>
      </c>
      <c r="AE31">
        <f>'IDT-1'!D31</f>
        <v>0</v>
      </c>
      <c r="AF31" s="25"/>
      <c r="AG31">
        <f t="shared" si="2"/>
        <v>48.478892000000002</v>
      </c>
      <c r="AI31" s="35">
        <f>PXIL!L31</f>
        <v>0</v>
      </c>
      <c r="AJ31" s="35">
        <f>PXIL!R31</f>
        <v>0</v>
      </c>
      <c r="AK31" s="35">
        <f>RTM_IEX!L31</f>
        <v>26.82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22.04</v>
      </c>
      <c r="AB32" s="76">
        <f>-STOA!R32</f>
        <v>0</v>
      </c>
      <c r="AC32">
        <f t="shared" si="0"/>
        <v>0.39234000000000002</v>
      </c>
      <c r="AD32">
        <f t="shared" si="1"/>
        <v>49.90766</v>
      </c>
      <c r="AE32">
        <f>'IDT-1'!D32</f>
        <v>0</v>
      </c>
      <c r="AF32" s="25"/>
      <c r="AG32">
        <f t="shared" si="2"/>
        <v>49.90766</v>
      </c>
      <c r="AI32" s="35">
        <f>PXIL!L32</f>
        <v>0</v>
      </c>
      <c r="AJ32" s="35">
        <f>PXIL!R32</f>
        <v>0</v>
      </c>
      <c r="AK32" s="35">
        <f>RTM_IEX!L32</f>
        <v>28.26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22.04</v>
      </c>
      <c r="AB33" s="76">
        <f>-STOA!R33</f>
        <v>0</v>
      </c>
      <c r="AC33">
        <f t="shared" si="0"/>
        <v>0.36901799999999996</v>
      </c>
      <c r="AD33">
        <f t="shared" si="1"/>
        <v>46.940982000000005</v>
      </c>
      <c r="AE33">
        <f>'IDT-1'!D33</f>
        <v>0</v>
      </c>
      <c r="AF33" s="25"/>
      <c r="AG33">
        <f t="shared" si="2"/>
        <v>46.940982000000005</v>
      </c>
      <c r="AI33" s="35">
        <f>PXIL!L33</f>
        <v>0</v>
      </c>
      <c r="AJ33" s="35">
        <f>PXIL!R33</f>
        <v>0</v>
      </c>
      <c r="AK33" s="35">
        <f>RTM_IEX!L33</f>
        <v>25.27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22.04</v>
      </c>
      <c r="AB34" s="76">
        <f>-STOA!R34</f>
        <v>0</v>
      </c>
      <c r="AC34">
        <f t="shared" si="0"/>
        <v>0.35006399999999993</v>
      </c>
      <c r="AD34">
        <f t="shared" si="1"/>
        <v>44.529935999999992</v>
      </c>
      <c r="AE34">
        <f>'IDT-1'!D34</f>
        <v>0</v>
      </c>
      <c r="AF34" s="25"/>
      <c r="AG34">
        <f t="shared" si="2"/>
        <v>44.529935999999992</v>
      </c>
      <c r="AI34" s="35">
        <f>PXIL!L34</f>
        <v>0</v>
      </c>
      <c r="AJ34" s="35">
        <f>PXIL!R34</f>
        <v>0</v>
      </c>
      <c r="AK34" s="35">
        <f>RTM_IEX!L34</f>
        <v>22.84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22.04</v>
      </c>
      <c r="AB35" s="76">
        <f>-STOA!R35</f>
        <v>0</v>
      </c>
      <c r="AC35">
        <f t="shared" si="0"/>
        <v>0.25045799999999996</v>
      </c>
      <c r="AD35">
        <f t="shared" si="1"/>
        <v>31.859542000000001</v>
      </c>
      <c r="AE35">
        <f>'IDT-1'!D35</f>
        <v>0</v>
      </c>
      <c r="AF35" s="25"/>
      <c r="AG35">
        <f t="shared" si="2"/>
        <v>31.859542000000001</v>
      </c>
      <c r="AI35" s="35">
        <f>PXIL!L35</f>
        <v>0</v>
      </c>
      <c r="AJ35" s="35">
        <f>PXIL!R35</f>
        <v>0</v>
      </c>
      <c r="AK35" s="35">
        <f>RTM_IEX!L35</f>
        <v>10.07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22.04</v>
      </c>
      <c r="AB36" s="76">
        <f>-STOA!R36</f>
        <v>0</v>
      </c>
      <c r="AC36">
        <f t="shared" si="0"/>
        <v>0.23407799999999998</v>
      </c>
      <c r="AD36">
        <f t="shared" si="1"/>
        <v>29.775921999999998</v>
      </c>
      <c r="AE36">
        <f>'IDT-1'!D36</f>
        <v>0</v>
      </c>
      <c r="AF36" s="25"/>
      <c r="AG36">
        <f t="shared" si="2"/>
        <v>29.775921999999998</v>
      </c>
      <c r="AI36" s="35">
        <f>PXIL!L36</f>
        <v>0</v>
      </c>
      <c r="AJ36" s="35">
        <f>PXIL!R36</f>
        <v>0</v>
      </c>
      <c r="AK36" s="35">
        <f>RTM_IEX!L36</f>
        <v>7.97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22.04</v>
      </c>
      <c r="AB37" s="76">
        <f>-STOA!R37</f>
        <v>0</v>
      </c>
      <c r="AC37">
        <f t="shared" si="0"/>
        <v>0.20108399999999998</v>
      </c>
      <c r="AD37">
        <f t="shared" si="1"/>
        <v>25.578916</v>
      </c>
      <c r="AE37">
        <f>'IDT-1'!D37</f>
        <v>0</v>
      </c>
      <c r="AF37" s="25"/>
      <c r="AG37">
        <f t="shared" si="2"/>
        <v>25.578916</v>
      </c>
      <c r="AI37" s="35">
        <f>PXIL!L37</f>
        <v>0</v>
      </c>
      <c r="AJ37" s="35">
        <f>PXIL!R37</f>
        <v>0</v>
      </c>
      <c r="AK37" s="35">
        <f>RTM_IEX!L37</f>
        <v>3.74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22.04</v>
      </c>
      <c r="AB38" s="76">
        <f>-STOA!R38</f>
        <v>0</v>
      </c>
      <c r="AC38">
        <f t="shared" si="0"/>
        <v>0.19936799999999999</v>
      </c>
      <c r="AD38">
        <f t="shared" si="1"/>
        <v>25.360631999999999</v>
      </c>
      <c r="AE38">
        <f>'IDT-1'!D38</f>
        <v>0</v>
      </c>
      <c r="AF38" s="25"/>
      <c r="AG38">
        <f t="shared" si="2"/>
        <v>25.360631999999999</v>
      </c>
      <c r="AI38" s="35">
        <f>PXIL!L38</f>
        <v>0</v>
      </c>
      <c r="AJ38" s="35">
        <f>PXIL!R38</f>
        <v>0</v>
      </c>
      <c r="AK38" s="35">
        <f>RTM_IEX!L38</f>
        <v>3.52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25.869999999999997</v>
      </c>
      <c r="AB39" s="76">
        <f>-STOA!R39</f>
        <v>0</v>
      </c>
      <c r="AC39">
        <f t="shared" si="0"/>
        <v>0.22105199999999997</v>
      </c>
      <c r="AD39">
        <f t="shared" si="1"/>
        <v>28.118947999999996</v>
      </c>
      <c r="AE39">
        <f>'IDT-1'!D39</f>
        <v>0</v>
      </c>
      <c r="AF39" s="25"/>
      <c r="AG39">
        <f t="shared" si="2"/>
        <v>28.118947999999996</v>
      </c>
      <c r="AI39" s="35">
        <f>PXIL!L39</f>
        <v>0</v>
      </c>
      <c r="AJ39" s="35">
        <f>PXIL!R39</f>
        <v>0</v>
      </c>
      <c r="AK39" s="35">
        <f>RTM_IEX!L39</f>
        <v>2.4700000000000002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25.869999999999997</v>
      </c>
      <c r="AB40" s="76">
        <f>-STOA!R40</f>
        <v>0</v>
      </c>
      <c r="AC40">
        <f t="shared" si="0"/>
        <v>0.22112999999999997</v>
      </c>
      <c r="AD40">
        <f t="shared" si="1"/>
        <v>28.128869999999999</v>
      </c>
      <c r="AE40">
        <f>'IDT-1'!D40</f>
        <v>0</v>
      </c>
      <c r="AF40" s="25"/>
      <c r="AG40">
        <f t="shared" si="2"/>
        <v>28.128869999999999</v>
      </c>
      <c r="AI40" s="35">
        <f>PXIL!L40</f>
        <v>0</v>
      </c>
      <c r="AJ40" s="35">
        <f>PXIL!R40</f>
        <v>0</v>
      </c>
      <c r="AK40" s="35">
        <f>RTM_IEX!L40</f>
        <v>2.48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25.869999999999997</v>
      </c>
      <c r="AB41" s="76">
        <f>-STOA!R41</f>
        <v>0</v>
      </c>
      <c r="AC41">
        <f t="shared" si="0"/>
        <v>0.21722999999999998</v>
      </c>
      <c r="AD41">
        <f t="shared" si="1"/>
        <v>27.632769999999997</v>
      </c>
      <c r="AE41">
        <f>'IDT-1'!D41</f>
        <v>0</v>
      </c>
      <c r="AF41" s="25"/>
      <c r="AG41">
        <f t="shared" si="2"/>
        <v>27.632769999999997</v>
      </c>
      <c r="AI41" s="35">
        <f>PXIL!L41</f>
        <v>0</v>
      </c>
      <c r="AJ41" s="35">
        <f>PXIL!R41</f>
        <v>0</v>
      </c>
      <c r="AK41" s="35">
        <f>RTM_IEX!L41</f>
        <v>1.98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25.869999999999997</v>
      </c>
      <c r="AB42" s="76">
        <f>-STOA!R42</f>
        <v>0</v>
      </c>
      <c r="AC42">
        <f t="shared" si="0"/>
        <v>0.21902399999999997</v>
      </c>
      <c r="AD42">
        <f t="shared" si="1"/>
        <v>27.860975999999997</v>
      </c>
      <c r="AE42">
        <f>'IDT-1'!D42</f>
        <v>0</v>
      </c>
      <c r="AF42" s="25"/>
      <c r="AG42">
        <f t="shared" si="2"/>
        <v>27.860975999999997</v>
      </c>
      <c r="AI42" s="35">
        <f>PXIL!L42</f>
        <v>0</v>
      </c>
      <c r="AJ42" s="35">
        <f>PXIL!R42</f>
        <v>0</v>
      </c>
      <c r="AK42" s="35">
        <f>RTM_IEX!L42</f>
        <v>2.21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26.83</v>
      </c>
      <c r="AB43" s="76">
        <f>-STOA!R43</f>
        <v>0</v>
      </c>
      <c r="AC43">
        <f t="shared" si="0"/>
        <v>0.23119199999999998</v>
      </c>
      <c r="AD43">
        <f t="shared" si="1"/>
        <v>29.408807999999997</v>
      </c>
      <c r="AE43">
        <f>'IDT-1'!D43</f>
        <v>0</v>
      </c>
      <c r="AF43" s="25"/>
      <c r="AG43">
        <f t="shared" si="2"/>
        <v>29.408807999999997</v>
      </c>
      <c r="AI43" s="35">
        <f>PXIL!L43</f>
        <v>0</v>
      </c>
      <c r="AJ43" s="35">
        <f>PXIL!R43</f>
        <v>0</v>
      </c>
      <c r="AK43" s="35">
        <f>RTM_IEX!L43</f>
        <v>2.81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26.83</v>
      </c>
      <c r="AB44" s="76">
        <f>-STOA!R44</f>
        <v>0</v>
      </c>
      <c r="AC44">
        <f t="shared" si="0"/>
        <v>0.247338</v>
      </c>
      <c r="AD44">
        <f t="shared" si="1"/>
        <v>31.462661999999998</v>
      </c>
      <c r="AE44">
        <f>'IDT-1'!D44</f>
        <v>0</v>
      </c>
      <c r="AF44" s="25"/>
      <c r="AG44">
        <f t="shared" si="2"/>
        <v>31.462661999999998</v>
      </c>
      <c r="AI44" s="35">
        <f>PXIL!L44</f>
        <v>0</v>
      </c>
      <c r="AJ44" s="35">
        <f>PXIL!R44</f>
        <v>0</v>
      </c>
      <c r="AK44" s="35">
        <f>RTM_IEX!L44</f>
        <v>4.88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26.83</v>
      </c>
      <c r="AB45" s="76">
        <f>-STOA!R45</f>
        <v>0</v>
      </c>
      <c r="AC45">
        <f t="shared" si="0"/>
        <v>0.288132</v>
      </c>
      <c r="AD45">
        <f t="shared" si="1"/>
        <v>36.651868</v>
      </c>
      <c r="AE45">
        <f>'IDT-1'!D45</f>
        <v>0</v>
      </c>
      <c r="AF45" s="25"/>
      <c r="AG45">
        <f t="shared" si="2"/>
        <v>36.651868</v>
      </c>
      <c r="AI45" s="35">
        <f>PXIL!L45</f>
        <v>0</v>
      </c>
      <c r="AJ45" s="35">
        <f>PXIL!R45</f>
        <v>0</v>
      </c>
      <c r="AK45" s="35">
        <f>RTM_IEX!L45</f>
        <v>10.11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26.83</v>
      </c>
      <c r="AB46" s="76">
        <f>-STOA!R46</f>
        <v>0</v>
      </c>
      <c r="AC46">
        <f t="shared" si="0"/>
        <v>0.33305999999999997</v>
      </c>
      <c r="AD46">
        <f t="shared" si="1"/>
        <v>42.366939999999992</v>
      </c>
      <c r="AE46">
        <f>'IDT-1'!D46</f>
        <v>0</v>
      </c>
      <c r="AF46" s="25"/>
      <c r="AG46">
        <f t="shared" si="2"/>
        <v>42.366939999999992</v>
      </c>
      <c r="AI46" s="35">
        <f>PXIL!L46</f>
        <v>0</v>
      </c>
      <c r="AJ46" s="35">
        <f>PXIL!R46</f>
        <v>0</v>
      </c>
      <c r="AK46" s="35">
        <f>RTM_IEX!L46</f>
        <v>15.87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28.75</v>
      </c>
      <c r="AB47" s="76">
        <f>-STOA!R47</f>
        <v>0</v>
      </c>
      <c r="AC47">
        <f t="shared" si="0"/>
        <v>0.41831399999999996</v>
      </c>
      <c r="AD47">
        <f t="shared" si="1"/>
        <v>53.211685999999993</v>
      </c>
      <c r="AE47">
        <f>'IDT-1'!D47</f>
        <v>0</v>
      </c>
      <c r="AF47" s="25"/>
      <c r="AG47">
        <f t="shared" si="2"/>
        <v>53.211685999999993</v>
      </c>
      <c r="AI47" s="35">
        <f>PXIL!L47</f>
        <v>0</v>
      </c>
      <c r="AJ47" s="35">
        <f>PXIL!R47</f>
        <v>0</v>
      </c>
      <c r="AK47" s="35">
        <f>RTM_IEX!L47</f>
        <v>24.88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28.75</v>
      </c>
      <c r="AB48" s="76">
        <f>-STOA!R48</f>
        <v>0</v>
      </c>
      <c r="AC48">
        <f t="shared" si="0"/>
        <v>0.41854799999999998</v>
      </c>
      <c r="AD48">
        <f t="shared" si="1"/>
        <v>53.241451999999995</v>
      </c>
      <c r="AE48">
        <f>'IDT-1'!D48</f>
        <v>0</v>
      </c>
      <c r="AF48" s="25"/>
      <c r="AG48">
        <f t="shared" si="2"/>
        <v>53.241451999999995</v>
      </c>
      <c r="AI48" s="35">
        <f>PXIL!L48</f>
        <v>0</v>
      </c>
      <c r="AJ48" s="35">
        <f>PXIL!R48</f>
        <v>0</v>
      </c>
      <c r="AK48" s="35">
        <f>RTM_IEX!L48</f>
        <v>24.91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28.75</v>
      </c>
      <c r="AB49" s="76">
        <f>-STOA!R49</f>
        <v>0</v>
      </c>
      <c r="AC49">
        <f t="shared" si="0"/>
        <v>0.41854799999999998</v>
      </c>
      <c r="AD49">
        <f t="shared" si="1"/>
        <v>53.241451999999995</v>
      </c>
      <c r="AE49">
        <f>'IDT-1'!D49</f>
        <v>0</v>
      </c>
      <c r="AF49" s="25"/>
      <c r="AG49">
        <f t="shared" si="2"/>
        <v>53.241451999999995</v>
      </c>
      <c r="AI49" s="35">
        <f>PXIL!L49</f>
        <v>0</v>
      </c>
      <c r="AJ49" s="35">
        <f>PXIL!R49</f>
        <v>0</v>
      </c>
      <c r="AK49" s="35">
        <f>RTM_IEX!L49</f>
        <v>24.91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28.75</v>
      </c>
      <c r="AB50" s="76">
        <f>-STOA!R50</f>
        <v>0</v>
      </c>
      <c r="AC50">
        <f t="shared" si="0"/>
        <v>0.41105999999999998</v>
      </c>
      <c r="AD50">
        <f t="shared" si="1"/>
        <v>52.288940000000004</v>
      </c>
      <c r="AE50">
        <f>'IDT-1'!D50</f>
        <v>0</v>
      </c>
      <c r="AF50" s="25"/>
      <c r="AG50">
        <f t="shared" si="2"/>
        <v>52.288940000000004</v>
      </c>
      <c r="AI50" s="35">
        <f>PXIL!L50</f>
        <v>0</v>
      </c>
      <c r="AJ50" s="35">
        <f>PXIL!R50</f>
        <v>0</v>
      </c>
      <c r="AK50" s="35">
        <f>RTM_IEX!L50</f>
        <v>23.95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28.75</v>
      </c>
      <c r="AB51" s="76">
        <f>-STOA!R51</f>
        <v>0</v>
      </c>
      <c r="AC51">
        <f t="shared" si="0"/>
        <v>0.40357199999999993</v>
      </c>
      <c r="AD51">
        <f t="shared" si="1"/>
        <v>51.336427999999998</v>
      </c>
      <c r="AE51">
        <f>'IDT-1'!D51</f>
        <v>0</v>
      </c>
      <c r="AF51" s="25"/>
      <c r="AG51">
        <f t="shared" si="2"/>
        <v>51.336427999999998</v>
      </c>
      <c r="AI51" s="35">
        <f>PXIL!L51</f>
        <v>0</v>
      </c>
      <c r="AJ51" s="35">
        <f>PXIL!R51</f>
        <v>0</v>
      </c>
      <c r="AK51" s="35">
        <f>RTM_IEX!L51</f>
        <v>22.99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28.75</v>
      </c>
      <c r="AB52" s="76">
        <f>-STOA!R52</f>
        <v>0</v>
      </c>
      <c r="AC52">
        <f t="shared" si="0"/>
        <v>0.40357199999999993</v>
      </c>
      <c r="AD52">
        <f t="shared" si="1"/>
        <v>51.336427999999998</v>
      </c>
      <c r="AE52">
        <f>'IDT-1'!D52</f>
        <v>0</v>
      </c>
      <c r="AF52" s="25"/>
      <c r="AG52">
        <f t="shared" si="2"/>
        <v>51.336427999999998</v>
      </c>
      <c r="AI52" s="35">
        <f>PXIL!L52</f>
        <v>0</v>
      </c>
      <c r="AJ52" s="35">
        <f>PXIL!R52</f>
        <v>0</v>
      </c>
      <c r="AK52" s="35">
        <f>RTM_IEX!L52</f>
        <v>22.99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28.75</v>
      </c>
      <c r="AB53" s="76">
        <f>-STOA!R53</f>
        <v>0</v>
      </c>
      <c r="AC53">
        <f t="shared" si="0"/>
        <v>0.39982799999999996</v>
      </c>
      <c r="AD53">
        <f t="shared" si="1"/>
        <v>50.860172000000006</v>
      </c>
      <c r="AE53">
        <f>'IDT-1'!D53</f>
        <v>0</v>
      </c>
      <c r="AF53" s="25"/>
      <c r="AG53">
        <f t="shared" si="2"/>
        <v>50.860172000000006</v>
      </c>
      <c r="AI53" s="35">
        <f>PXIL!L53</f>
        <v>0</v>
      </c>
      <c r="AJ53" s="35">
        <f>PXIL!R53</f>
        <v>0</v>
      </c>
      <c r="AK53" s="35">
        <f>RTM_IEX!L53</f>
        <v>22.51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28.75</v>
      </c>
      <c r="AB54" s="76">
        <f>-STOA!R54</f>
        <v>0</v>
      </c>
      <c r="AC54">
        <f t="shared" si="0"/>
        <v>0.39982799999999996</v>
      </c>
      <c r="AD54">
        <f t="shared" si="1"/>
        <v>50.860172000000006</v>
      </c>
      <c r="AE54">
        <f>'IDT-1'!D54</f>
        <v>0</v>
      </c>
      <c r="AF54" s="25"/>
      <c r="AG54">
        <f t="shared" si="2"/>
        <v>50.860172000000006</v>
      </c>
      <c r="AI54" s="35">
        <f>PXIL!L54</f>
        <v>0</v>
      </c>
      <c r="AJ54" s="35">
        <f>PXIL!R54</f>
        <v>0</v>
      </c>
      <c r="AK54" s="35">
        <f>RTM_IEX!L54</f>
        <v>22.51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27.79</v>
      </c>
      <c r="AB55" s="76">
        <f>-STOA!R55</f>
        <v>0</v>
      </c>
      <c r="AC55">
        <f t="shared" si="0"/>
        <v>0.40357199999999993</v>
      </c>
      <c r="AD55">
        <f t="shared" si="1"/>
        <v>51.336427999999998</v>
      </c>
      <c r="AE55">
        <f>'IDT-1'!D55</f>
        <v>0</v>
      </c>
      <c r="AF55" s="25"/>
      <c r="AG55">
        <f t="shared" si="2"/>
        <v>51.336427999999998</v>
      </c>
      <c r="AI55" s="35">
        <f>PXIL!L55</f>
        <v>0</v>
      </c>
      <c r="AJ55" s="35">
        <f>PXIL!R55</f>
        <v>0</v>
      </c>
      <c r="AK55" s="35">
        <f>RTM_IEX!L55</f>
        <v>23.95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27.79</v>
      </c>
      <c r="AB56" s="76">
        <f>-STOA!R56</f>
        <v>0</v>
      </c>
      <c r="AC56">
        <f t="shared" si="0"/>
        <v>0.39608399999999999</v>
      </c>
      <c r="AD56">
        <f t="shared" si="1"/>
        <v>50.383915999999999</v>
      </c>
      <c r="AE56">
        <f>'IDT-1'!D56</f>
        <v>0</v>
      </c>
      <c r="AF56" s="25"/>
      <c r="AG56">
        <f t="shared" si="2"/>
        <v>50.383915999999999</v>
      </c>
      <c r="AI56" s="35">
        <f>PXIL!L56</f>
        <v>0</v>
      </c>
      <c r="AJ56" s="35">
        <f>PXIL!R56</f>
        <v>0</v>
      </c>
      <c r="AK56" s="35">
        <f>RTM_IEX!L56</f>
        <v>22.99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27.79</v>
      </c>
      <c r="AB57" s="76">
        <f>-STOA!R57</f>
        <v>0</v>
      </c>
      <c r="AC57">
        <f t="shared" si="0"/>
        <v>0.35872199999999999</v>
      </c>
      <c r="AD57">
        <f t="shared" si="1"/>
        <v>45.631277999999995</v>
      </c>
      <c r="AE57">
        <f>'IDT-1'!D57</f>
        <v>0</v>
      </c>
      <c r="AF57" s="25"/>
      <c r="AG57">
        <f t="shared" si="2"/>
        <v>45.631277999999995</v>
      </c>
      <c r="AI57" s="35">
        <f>PXIL!L57</f>
        <v>0</v>
      </c>
      <c r="AJ57" s="35">
        <f>PXIL!R57</f>
        <v>0</v>
      </c>
      <c r="AK57" s="35">
        <f>RTM_IEX!L57</f>
        <v>18.2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27.79</v>
      </c>
      <c r="AB58" s="76">
        <f>-STOA!R58</f>
        <v>0</v>
      </c>
      <c r="AC58">
        <f t="shared" si="0"/>
        <v>0.35123399999999994</v>
      </c>
      <c r="AD58">
        <f t="shared" si="1"/>
        <v>44.678766000000003</v>
      </c>
      <c r="AE58">
        <f>'IDT-1'!D58</f>
        <v>0</v>
      </c>
      <c r="AF58" s="25"/>
      <c r="AG58">
        <f t="shared" si="2"/>
        <v>44.678766000000003</v>
      </c>
      <c r="AI58" s="35">
        <f>PXIL!L58</f>
        <v>0</v>
      </c>
      <c r="AJ58" s="35">
        <f>PXIL!R58</f>
        <v>0</v>
      </c>
      <c r="AK58" s="35">
        <f>RTM_IEX!L58</f>
        <v>17.239999999999998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26.83</v>
      </c>
      <c r="AB59" s="76">
        <f>-STOA!R59</f>
        <v>0</v>
      </c>
      <c r="AC59">
        <f t="shared" si="0"/>
        <v>0.343746</v>
      </c>
      <c r="AD59">
        <f t="shared" si="1"/>
        <v>43.72625399999999</v>
      </c>
      <c r="AE59">
        <f>'IDT-1'!D59</f>
        <v>0</v>
      </c>
      <c r="AF59" s="25"/>
      <c r="AG59">
        <f t="shared" si="2"/>
        <v>43.72625399999999</v>
      </c>
      <c r="AI59" s="35">
        <f>PXIL!L59</f>
        <v>0</v>
      </c>
      <c r="AJ59" s="35">
        <f>PXIL!R59</f>
        <v>0</v>
      </c>
      <c r="AK59" s="35">
        <f>RTM_IEX!L59</f>
        <v>17.239999999999998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26.83</v>
      </c>
      <c r="AB60" s="76">
        <f>-STOA!R60</f>
        <v>0</v>
      </c>
      <c r="AC60">
        <f t="shared" si="0"/>
        <v>0.33633599999999997</v>
      </c>
      <c r="AD60">
        <f t="shared" si="1"/>
        <v>42.783663999999995</v>
      </c>
      <c r="AE60">
        <f>'IDT-1'!D60</f>
        <v>0</v>
      </c>
      <c r="AF60" s="25"/>
      <c r="AG60">
        <f t="shared" si="2"/>
        <v>42.783663999999995</v>
      </c>
      <c r="AI60" s="35">
        <f>PXIL!L60</f>
        <v>0</v>
      </c>
      <c r="AJ60" s="35">
        <f>PXIL!R60</f>
        <v>0</v>
      </c>
      <c r="AK60" s="35">
        <f>RTM_IEX!L60</f>
        <v>16.29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26.83</v>
      </c>
      <c r="AB61" s="76">
        <f>-STOA!R61</f>
        <v>0</v>
      </c>
      <c r="AC61">
        <f t="shared" si="0"/>
        <v>0.31761600000000001</v>
      </c>
      <c r="AD61">
        <f t="shared" si="1"/>
        <v>40.402383999999998</v>
      </c>
      <c r="AE61">
        <f>'IDT-1'!D61</f>
        <v>0</v>
      </c>
      <c r="AF61" s="25"/>
      <c r="AG61">
        <f t="shared" si="2"/>
        <v>40.402383999999998</v>
      </c>
      <c r="AI61" s="35">
        <f>PXIL!L61</f>
        <v>0</v>
      </c>
      <c r="AJ61" s="35">
        <f>PXIL!R61</f>
        <v>0</v>
      </c>
      <c r="AK61" s="35">
        <f>RTM_IEX!L61</f>
        <v>13.89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26.83</v>
      </c>
      <c r="AB62" s="76">
        <f>-STOA!R62</f>
        <v>0</v>
      </c>
      <c r="AC62">
        <f t="shared" si="0"/>
        <v>0.31761600000000001</v>
      </c>
      <c r="AD62">
        <f t="shared" si="1"/>
        <v>40.402383999999998</v>
      </c>
      <c r="AE62">
        <f>'IDT-1'!D62</f>
        <v>0</v>
      </c>
      <c r="AF62" s="25"/>
      <c r="AG62">
        <f t="shared" si="2"/>
        <v>40.402383999999998</v>
      </c>
      <c r="AI62" s="35">
        <f>PXIL!L62</f>
        <v>0</v>
      </c>
      <c r="AJ62" s="35">
        <f>PXIL!R62</f>
        <v>0</v>
      </c>
      <c r="AK62" s="35">
        <f>RTM_IEX!L62</f>
        <v>13.89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26.83</v>
      </c>
      <c r="AB63" s="76">
        <f>-STOA!R63</f>
        <v>0</v>
      </c>
      <c r="AC63">
        <f t="shared" si="0"/>
        <v>0.30271799999999999</v>
      </c>
      <c r="AD63">
        <f t="shared" si="1"/>
        <v>38.507282000000004</v>
      </c>
      <c r="AE63">
        <f>'IDT-1'!D63</f>
        <v>0</v>
      </c>
      <c r="AF63" s="25"/>
      <c r="AG63">
        <f t="shared" si="2"/>
        <v>38.507282000000004</v>
      </c>
      <c r="AI63" s="35">
        <f>PXIL!L63</f>
        <v>0</v>
      </c>
      <c r="AJ63" s="35">
        <f>PXIL!R63</f>
        <v>0</v>
      </c>
      <c r="AK63" s="35">
        <f>RTM_IEX!L63</f>
        <v>11.98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26.83</v>
      </c>
      <c r="AB64" s="76">
        <f>-STOA!R64</f>
        <v>0</v>
      </c>
      <c r="AC64">
        <f t="shared" si="0"/>
        <v>0.30271799999999999</v>
      </c>
      <c r="AD64">
        <f t="shared" si="1"/>
        <v>38.507282000000004</v>
      </c>
      <c r="AE64">
        <f>'IDT-1'!D64</f>
        <v>0</v>
      </c>
      <c r="AF64" s="25"/>
      <c r="AG64">
        <f t="shared" si="2"/>
        <v>38.507282000000004</v>
      </c>
      <c r="AI64" s="35">
        <f>PXIL!L64</f>
        <v>0</v>
      </c>
      <c r="AJ64" s="35">
        <f>PXIL!R64</f>
        <v>0</v>
      </c>
      <c r="AK64" s="35">
        <f>RTM_IEX!L64</f>
        <v>11.98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26.83</v>
      </c>
      <c r="AB65" s="76">
        <f>-STOA!R65</f>
        <v>0</v>
      </c>
      <c r="AC65">
        <f t="shared" si="0"/>
        <v>0.29522999999999999</v>
      </c>
      <c r="AD65">
        <f t="shared" si="1"/>
        <v>37.554769999999998</v>
      </c>
      <c r="AE65">
        <f>'IDT-1'!D65</f>
        <v>0</v>
      </c>
      <c r="AF65" s="25"/>
      <c r="AG65">
        <f t="shared" si="2"/>
        <v>37.554769999999998</v>
      </c>
      <c r="AI65" s="35">
        <f>PXIL!L65</f>
        <v>0</v>
      </c>
      <c r="AJ65" s="35">
        <f>PXIL!R65</f>
        <v>0</v>
      </c>
      <c r="AK65" s="35">
        <f>RTM_IEX!L65</f>
        <v>11.02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26.83</v>
      </c>
      <c r="AB66" s="76">
        <f>-STOA!R66</f>
        <v>0</v>
      </c>
      <c r="AC66">
        <f t="shared" si="0"/>
        <v>0.29522999999999999</v>
      </c>
      <c r="AD66">
        <f t="shared" si="1"/>
        <v>37.554769999999998</v>
      </c>
      <c r="AE66">
        <f>'IDT-1'!D66</f>
        <v>0</v>
      </c>
      <c r="AF66" s="25"/>
      <c r="AG66">
        <f t="shared" si="2"/>
        <v>37.554769999999998</v>
      </c>
      <c r="AI66" s="35">
        <f>PXIL!L66</f>
        <v>0</v>
      </c>
      <c r="AJ66" s="35">
        <f>PXIL!R66</f>
        <v>0</v>
      </c>
      <c r="AK66" s="35">
        <f>RTM_IEX!L66</f>
        <v>11.02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24.91</v>
      </c>
      <c r="AB67" s="76">
        <f>-STOA!R67</f>
        <v>0</v>
      </c>
      <c r="AC67">
        <f t="shared" si="0"/>
        <v>0.29515199999999997</v>
      </c>
      <c r="AD67">
        <f t="shared" si="1"/>
        <v>37.544848000000002</v>
      </c>
      <c r="AE67">
        <f>'IDT-1'!D67</f>
        <v>0</v>
      </c>
      <c r="AF67" s="25"/>
      <c r="AG67">
        <f t="shared" si="2"/>
        <v>37.544848000000002</v>
      </c>
      <c r="AI67" s="35">
        <f>PXIL!L67</f>
        <v>0</v>
      </c>
      <c r="AJ67" s="35">
        <f>PXIL!R67</f>
        <v>0</v>
      </c>
      <c r="AK67" s="35">
        <f>RTM_IEX!L67</f>
        <v>12.93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0.29515199999999997</v>
      </c>
      <c r="AD68">
        <f t="shared" ref="AD68:AD98" si="4">SUM(B68:AB68,AI68:AV68)-AC68</f>
        <v>37.544848000000002</v>
      </c>
      <c r="AE68">
        <f>'IDT-1'!D68</f>
        <v>0</v>
      </c>
      <c r="AF68" s="25"/>
      <c r="AG68">
        <f t="shared" ref="AG68:AG98" si="5">SUM(AD68:AF68)</f>
        <v>37.544848000000002</v>
      </c>
      <c r="AI68" s="35">
        <f>PXIL!L68</f>
        <v>0</v>
      </c>
      <c r="AJ68" s="35">
        <f>PXIL!R68</f>
        <v>0</v>
      </c>
      <c r="AK68" s="35">
        <f>RTM_IEX!L68</f>
        <v>12.93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24.91</v>
      </c>
      <c r="AB69" s="76">
        <f>-STOA!R69</f>
        <v>0</v>
      </c>
      <c r="AC69">
        <f t="shared" si="3"/>
        <v>0.298896</v>
      </c>
      <c r="AD69">
        <f t="shared" si="4"/>
        <v>38.021104000000001</v>
      </c>
      <c r="AE69">
        <f>'IDT-1'!D69</f>
        <v>0</v>
      </c>
      <c r="AF69" s="25"/>
      <c r="AG69">
        <f t="shared" si="5"/>
        <v>38.021104000000001</v>
      </c>
      <c r="AI69" s="35">
        <f>PXIL!L69</f>
        <v>0</v>
      </c>
      <c r="AJ69" s="35">
        <f>PXIL!R69</f>
        <v>0</v>
      </c>
      <c r="AK69" s="35">
        <f>RTM_IEX!L69</f>
        <v>13.41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24.91</v>
      </c>
      <c r="AB70" s="76">
        <f>-STOA!R70</f>
        <v>0</v>
      </c>
      <c r="AC70">
        <f t="shared" si="3"/>
        <v>0.298896</v>
      </c>
      <c r="AD70">
        <f t="shared" si="4"/>
        <v>38.021104000000001</v>
      </c>
      <c r="AE70">
        <f>'IDT-1'!D70</f>
        <v>0</v>
      </c>
      <c r="AF70" s="25"/>
      <c r="AG70">
        <f t="shared" si="5"/>
        <v>38.021104000000001</v>
      </c>
      <c r="AI70" s="35">
        <f>PXIL!L70</f>
        <v>0</v>
      </c>
      <c r="AJ70" s="35">
        <f>PXIL!R70</f>
        <v>0</v>
      </c>
      <c r="AK70" s="35">
        <f>RTM_IEX!L70</f>
        <v>13.41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</v>
      </c>
      <c r="AB71" s="76">
        <f>-STOA!R71</f>
        <v>0</v>
      </c>
      <c r="AC71">
        <f t="shared" si="3"/>
        <v>0.29897400000000002</v>
      </c>
      <c r="AD71">
        <f t="shared" si="4"/>
        <v>38.031025999999997</v>
      </c>
      <c r="AE71">
        <f>'IDT-1'!D71</f>
        <v>0</v>
      </c>
      <c r="AF71" s="25"/>
      <c r="AG71">
        <f t="shared" si="5"/>
        <v>38.031025999999997</v>
      </c>
      <c r="AI71" s="35">
        <f>PXIL!L71</f>
        <v>0</v>
      </c>
      <c r="AJ71" s="35">
        <f>PXIL!R71</f>
        <v>0</v>
      </c>
      <c r="AK71" s="35">
        <f>RTM_IEX!L71</f>
        <v>15.33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</v>
      </c>
      <c r="AB72" s="76">
        <f>-STOA!R72</f>
        <v>0</v>
      </c>
      <c r="AC72">
        <f t="shared" si="3"/>
        <v>0.298896</v>
      </c>
      <c r="AD72">
        <f t="shared" si="4"/>
        <v>38.021104000000001</v>
      </c>
      <c r="AE72">
        <f>'IDT-1'!D72</f>
        <v>0</v>
      </c>
      <c r="AF72" s="25"/>
      <c r="AG72">
        <f t="shared" si="5"/>
        <v>38.021104000000001</v>
      </c>
      <c r="AI72" s="35">
        <f>PXIL!L72</f>
        <v>0</v>
      </c>
      <c r="AJ72" s="35">
        <f>PXIL!R72</f>
        <v>0</v>
      </c>
      <c r="AK72" s="35">
        <f>RTM_IEX!L72</f>
        <v>15.32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</v>
      </c>
      <c r="AB73" s="76">
        <f>-STOA!R73</f>
        <v>0</v>
      </c>
      <c r="AC73">
        <f t="shared" si="3"/>
        <v>0.32884800000000003</v>
      </c>
      <c r="AD73">
        <f t="shared" si="4"/>
        <v>41.831151999999996</v>
      </c>
      <c r="AE73">
        <f>'IDT-1'!D73</f>
        <v>0</v>
      </c>
      <c r="AF73" s="25"/>
      <c r="AG73">
        <f t="shared" si="5"/>
        <v>41.831151999999996</v>
      </c>
      <c r="AI73" s="35">
        <f>PXIL!L73</f>
        <v>0</v>
      </c>
      <c r="AJ73" s="35">
        <f>PXIL!R73</f>
        <v>0</v>
      </c>
      <c r="AK73" s="35">
        <f>RTM_IEX!L73</f>
        <v>19.16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</v>
      </c>
      <c r="AB74" s="76">
        <f>-STOA!R74</f>
        <v>0</v>
      </c>
      <c r="AC74">
        <f t="shared" si="3"/>
        <v>0.343746</v>
      </c>
      <c r="AD74">
        <f t="shared" si="4"/>
        <v>43.726253999999997</v>
      </c>
      <c r="AE74">
        <f>'IDT-1'!D74</f>
        <v>0</v>
      </c>
      <c r="AF74" s="25"/>
      <c r="AG74">
        <f t="shared" si="5"/>
        <v>43.726253999999997</v>
      </c>
      <c r="AI74" s="35">
        <f>PXIL!L74</f>
        <v>0</v>
      </c>
      <c r="AJ74" s="35">
        <f>PXIL!R74</f>
        <v>0</v>
      </c>
      <c r="AK74" s="35">
        <f>RTM_IEX!L74</f>
        <v>21.07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22.04</v>
      </c>
      <c r="AB75" s="76">
        <f>-STOA!R75</f>
        <v>0</v>
      </c>
      <c r="AC75">
        <f t="shared" si="3"/>
        <v>0.28906799999999999</v>
      </c>
      <c r="AD75">
        <f t="shared" si="4"/>
        <v>36.770932000000002</v>
      </c>
      <c r="AE75">
        <f>'IDT-1'!D75</f>
        <v>0</v>
      </c>
      <c r="AF75" s="25"/>
      <c r="AG75">
        <f t="shared" si="5"/>
        <v>36.770932000000002</v>
      </c>
      <c r="AI75" s="35">
        <f>PXIL!L75</f>
        <v>0</v>
      </c>
      <c r="AJ75" s="35">
        <f>PXIL!R75</f>
        <v>0</v>
      </c>
      <c r="AK75" s="35">
        <f>RTM_IEX!L75</f>
        <v>15.02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22.04</v>
      </c>
      <c r="AB76" s="76">
        <f>-STOA!R76</f>
        <v>0</v>
      </c>
      <c r="AC76">
        <f t="shared" si="3"/>
        <v>0.25248599999999999</v>
      </c>
      <c r="AD76">
        <f t="shared" si="4"/>
        <v>32.117514</v>
      </c>
      <c r="AE76">
        <f>'IDT-1'!D76</f>
        <v>0</v>
      </c>
      <c r="AF76" s="25"/>
      <c r="AG76">
        <f t="shared" si="5"/>
        <v>32.117514</v>
      </c>
      <c r="AI76" s="35">
        <f>PXIL!L76</f>
        <v>0</v>
      </c>
      <c r="AJ76" s="35">
        <f>PXIL!R76</f>
        <v>0</v>
      </c>
      <c r="AK76" s="35">
        <f>RTM_IEX!L76</f>
        <v>10.33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22.04</v>
      </c>
      <c r="AB77" s="76">
        <f>-STOA!R77</f>
        <v>0</v>
      </c>
      <c r="AC77">
        <f t="shared" si="3"/>
        <v>0.22331399999999998</v>
      </c>
      <c r="AD77">
        <f t="shared" si="4"/>
        <v>28.406686000000001</v>
      </c>
      <c r="AE77">
        <f>'IDT-1'!D77</f>
        <v>0</v>
      </c>
      <c r="AF77" s="25"/>
      <c r="AG77">
        <f t="shared" si="5"/>
        <v>28.406686000000001</v>
      </c>
      <c r="AI77" s="35">
        <f>PXIL!L77</f>
        <v>0</v>
      </c>
      <c r="AJ77" s="35">
        <f>PXIL!R77</f>
        <v>0</v>
      </c>
      <c r="AK77" s="35">
        <f>RTM_IEX!L77</f>
        <v>6.59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22.04</v>
      </c>
      <c r="AB78" s="76">
        <f>-STOA!R78</f>
        <v>0</v>
      </c>
      <c r="AC78">
        <f t="shared" si="3"/>
        <v>0.22705799999999998</v>
      </c>
      <c r="AD78">
        <f t="shared" si="4"/>
        <v>28.882942</v>
      </c>
      <c r="AE78">
        <f>'IDT-1'!D78</f>
        <v>0</v>
      </c>
      <c r="AF78" s="25"/>
      <c r="AG78">
        <f t="shared" si="5"/>
        <v>28.882942</v>
      </c>
      <c r="AI78" s="35">
        <f>PXIL!L78</f>
        <v>0</v>
      </c>
      <c r="AJ78" s="35">
        <f>PXIL!R78</f>
        <v>0</v>
      </c>
      <c r="AK78" s="35">
        <f>RTM_IEX!L78</f>
        <v>7.07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22.04</v>
      </c>
      <c r="AB79" s="76">
        <f>-STOA!R79</f>
        <v>0</v>
      </c>
      <c r="AC79">
        <f t="shared" si="3"/>
        <v>0.24476399999999998</v>
      </c>
      <c r="AD79">
        <f t="shared" si="4"/>
        <v>31.135235999999999</v>
      </c>
      <c r="AE79">
        <f>'IDT-1'!D79</f>
        <v>0</v>
      </c>
      <c r="AF79" s="25"/>
      <c r="AG79">
        <f t="shared" si="5"/>
        <v>31.135235999999999</v>
      </c>
      <c r="AI79" s="35">
        <f>PXIL!L79</f>
        <v>0</v>
      </c>
      <c r="AJ79" s="35">
        <f>PXIL!R79</f>
        <v>0</v>
      </c>
      <c r="AK79" s="35">
        <f>RTM_IEX!L79</f>
        <v>9.34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22.04</v>
      </c>
      <c r="AB80" s="76">
        <f>-STOA!R80</f>
        <v>0</v>
      </c>
      <c r="AC80">
        <f t="shared" si="3"/>
        <v>0.26816399999999996</v>
      </c>
      <c r="AD80">
        <f t="shared" si="4"/>
        <v>34.111835999999997</v>
      </c>
      <c r="AE80">
        <f>'IDT-1'!D80</f>
        <v>0</v>
      </c>
      <c r="AF80" s="25"/>
      <c r="AG80">
        <f t="shared" si="5"/>
        <v>34.111835999999997</v>
      </c>
      <c r="AI80" s="35">
        <f>PXIL!L80</f>
        <v>0</v>
      </c>
      <c r="AJ80" s="35">
        <f>PXIL!R80</f>
        <v>0</v>
      </c>
      <c r="AK80" s="35">
        <f>RTM_IEX!L80</f>
        <v>12.34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22.04</v>
      </c>
      <c r="AB81" s="76">
        <f>-STOA!R81</f>
        <v>0</v>
      </c>
      <c r="AC81">
        <f t="shared" si="3"/>
        <v>0.36620999999999998</v>
      </c>
      <c r="AD81">
        <f t="shared" si="4"/>
        <v>46.58379</v>
      </c>
      <c r="AE81">
        <f>'IDT-1'!D81</f>
        <v>0</v>
      </c>
      <c r="AF81" s="25"/>
      <c r="AG81">
        <f t="shared" si="5"/>
        <v>46.58379</v>
      </c>
      <c r="AI81" s="35">
        <f>PXIL!L81</f>
        <v>0</v>
      </c>
      <c r="AJ81" s="35">
        <f>PXIL!R81</f>
        <v>0</v>
      </c>
      <c r="AK81" s="35">
        <f>RTM_IEX!L81</f>
        <v>24.91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22.04</v>
      </c>
      <c r="AB82" s="76">
        <f>-STOA!R82</f>
        <v>0</v>
      </c>
      <c r="AC82">
        <f t="shared" si="3"/>
        <v>0.36620999999999998</v>
      </c>
      <c r="AD82">
        <f t="shared" si="4"/>
        <v>46.58379</v>
      </c>
      <c r="AE82">
        <f>'IDT-1'!D82</f>
        <v>0</v>
      </c>
      <c r="AF82" s="25"/>
      <c r="AG82">
        <f t="shared" si="5"/>
        <v>46.58379</v>
      </c>
      <c r="AI82" s="35">
        <f>PXIL!L82</f>
        <v>0</v>
      </c>
      <c r="AJ82" s="35">
        <f>PXIL!R82</f>
        <v>0</v>
      </c>
      <c r="AK82" s="35">
        <f>RTM_IEX!L82</f>
        <v>24.91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22.04</v>
      </c>
      <c r="AB83" s="76">
        <f>-STOA!R83</f>
        <v>0</v>
      </c>
      <c r="AC83">
        <f t="shared" si="3"/>
        <v>0.34982999999999997</v>
      </c>
      <c r="AD83">
        <f t="shared" si="4"/>
        <v>44.500169999999997</v>
      </c>
      <c r="AE83">
        <f>'IDT-1'!D83</f>
        <v>0</v>
      </c>
      <c r="AF83" s="25"/>
      <c r="AG83">
        <f t="shared" si="5"/>
        <v>44.500169999999997</v>
      </c>
      <c r="AI83" s="35">
        <f>PXIL!L83</f>
        <v>0</v>
      </c>
      <c r="AJ83" s="35">
        <f>PXIL!R83</f>
        <v>0</v>
      </c>
      <c r="AK83" s="35">
        <f>RTM_IEX!L83</f>
        <v>22.81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22.04</v>
      </c>
      <c r="AB84" s="76">
        <f>-STOA!R84</f>
        <v>0</v>
      </c>
      <c r="AC84">
        <f t="shared" si="3"/>
        <v>0.34826999999999997</v>
      </c>
      <c r="AD84">
        <f t="shared" si="4"/>
        <v>44.301729999999999</v>
      </c>
      <c r="AE84">
        <f>'IDT-1'!D84</f>
        <v>0</v>
      </c>
      <c r="AF84" s="25"/>
      <c r="AG84">
        <f t="shared" si="5"/>
        <v>44.301729999999999</v>
      </c>
      <c r="AI84" s="35">
        <f>PXIL!L84</f>
        <v>0</v>
      </c>
      <c r="AJ84" s="35">
        <f>PXIL!R84</f>
        <v>0</v>
      </c>
      <c r="AK84" s="35">
        <f>RTM_IEX!L84</f>
        <v>22.61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22.04</v>
      </c>
      <c r="AB85" s="76">
        <f>-STOA!R85</f>
        <v>0</v>
      </c>
      <c r="AC85">
        <f t="shared" si="3"/>
        <v>0.34826999999999997</v>
      </c>
      <c r="AD85">
        <f t="shared" si="4"/>
        <v>44.301729999999999</v>
      </c>
      <c r="AE85">
        <f>'IDT-1'!D85</f>
        <v>0</v>
      </c>
      <c r="AF85" s="25"/>
      <c r="AG85">
        <f t="shared" si="5"/>
        <v>44.301729999999999</v>
      </c>
      <c r="AI85" s="35">
        <f>PXIL!L85</f>
        <v>0</v>
      </c>
      <c r="AJ85" s="35">
        <f>PXIL!R85</f>
        <v>0</v>
      </c>
      <c r="AK85" s="35">
        <f>RTM_IEX!L85</f>
        <v>22.61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22.04</v>
      </c>
      <c r="AB86" s="76">
        <f>-STOA!R86</f>
        <v>0</v>
      </c>
      <c r="AC86">
        <f t="shared" si="3"/>
        <v>0.34226400000000001</v>
      </c>
      <c r="AD86">
        <f t="shared" si="4"/>
        <v>43.537735999999995</v>
      </c>
      <c r="AE86">
        <f>'IDT-1'!D86</f>
        <v>0</v>
      </c>
      <c r="AF86" s="25"/>
      <c r="AG86">
        <f t="shared" si="5"/>
        <v>43.537735999999995</v>
      </c>
      <c r="AI86" s="35">
        <f>PXIL!L86</f>
        <v>0</v>
      </c>
      <c r="AJ86" s="35">
        <f>PXIL!R86</f>
        <v>0</v>
      </c>
      <c r="AK86" s="35">
        <f>RTM_IEX!L86</f>
        <v>21.84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22.04</v>
      </c>
      <c r="AB87" s="76">
        <f>-STOA!R87</f>
        <v>0</v>
      </c>
      <c r="AC87">
        <f t="shared" si="3"/>
        <v>0.33032999999999996</v>
      </c>
      <c r="AD87">
        <f t="shared" si="4"/>
        <v>42.019669999999998</v>
      </c>
      <c r="AE87">
        <f>'IDT-1'!D87</f>
        <v>0</v>
      </c>
      <c r="AF87" s="25"/>
      <c r="AG87">
        <f t="shared" si="5"/>
        <v>42.019669999999998</v>
      </c>
      <c r="AI87" s="35">
        <f>PXIL!L87</f>
        <v>0</v>
      </c>
      <c r="AJ87" s="35">
        <f>PXIL!R87</f>
        <v>0</v>
      </c>
      <c r="AK87" s="35">
        <f>RTM_IEX!L87</f>
        <v>20.309999999999999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22.04</v>
      </c>
      <c r="AB88" s="76">
        <f>-STOA!R88</f>
        <v>0</v>
      </c>
      <c r="AC88">
        <f t="shared" si="3"/>
        <v>0.33032999999999996</v>
      </c>
      <c r="AD88">
        <f t="shared" si="4"/>
        <v>42.019669999999998</v>
      </c>
      <c r="AE88">
        <f>'IDT-1'!D88</f>
        <v>0</v>
      </c>
      <c r="AF88" s="25"/>
      <c r="AG88">
        <f t="shared" si="5"/>
        <v>42.019669999999998</v>
      </c>
      <c r="AI88" s="35">
        <f>PXIL!L88</f>
        <v>0</v>
      </c>
      <c r="AJ88" s="35">
        <f>PXIL!R88</f>
        <v>0</v>
      </c>
      <c r="AK88" s="35">
        <f>RTM_IEX!L88</f>
        <v>20.309999999999999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22.04</v>
      </c>
      <c r="AB89" s="76">
        <f>-STOA!R89</f>
        <v>0</v>
      </c>
      <c r="AC89">
        <f t="shared" si="3"/>
        <v>0.31535399999999997</v>
      </c>
      <c r="AD89">
        <f t="shared" si="4"/>
        <v>40.114646</v>
      </c>
      <c r="AE89">
        <f>'IDT-1'!D89</f>
        <v>0</v>
      </c>
      <c r="AF89" s="25"/>
      <c r="AG89">
        <f t="shared" si="5"/>
        <v>40.114646</v>
      </c>
      <c r="AI89" s="35">
        <f>PXIL!L89</f>
        <v>0</v>
      </c>
      <c r="AJ89" s="35">
        <f>PXIL!R89</f>
        <v>0</v>
      </c>
      <c r="AK89" s="35">
        <f>RTM_IEX!L89</f>
        <v>18.39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22.04</v>
      </c>
      <c r="AB90" s="76">
        <f>-STOA!R90</f>
        <v>0</v>
      </c>
      <c r="AC90">
        <f t="shared" si="3"/>
        <v>0.30490200000000001</v>
      </c>
      <c r="AD90">
        <f t="shared" si="4"/>
        <v>38.785098000000005</v>
      </c>
      <c r="AE90">
        <f>'IDT-1'!D90</f>
        <v>0</v>
      </c>
      <c r="AF90" s="25"/>
      <c r="AG90">
        <f t="shared" si="5"/>
        <v>38.785098000000005</v>
      </c>
      <c r="AI90" s="35">
        <f>PXIL!L90</f>
        <v>0</v>
      </c>
      <c r="AJ90" s="35">
        <f>PXIL!R90</f>
        <v>0</v>
      </c>
      <c r="AK90" s="35">
        <f>RTM_IEX!L90</f>
        <v>17.05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22.04</v>
      </c>
      <c r="AB91" s="76">
        <f>-STOA!R91</f>
        <v>0</v>
      </c>
      <c r="AC91">
        <f t="shared" si="3"/>
        <v>0.292188</v>
      </c>
      <c r="AD91">
        <f t="shared" si="4"/>
        <v>37.167811999999998</v>
      </c>
      <c r="AE91">
        <f>'IDT-1'!D91</f>
        <v>0</v>
      </c>
      <c r="AF91" s="25"/>
      <c r="AG91">
        <f t="shared" si="5"/>
        <v>37.167811999999998</v>
      </c>
      <c r="AI91" s="35">
        <f>PXIL!L91</f>
        <v>0</v>
      </c>
      <c r="AJ91" s="35">
        <f>PXIL!R91</f>
        <v>0</v>
      </c>
      <c r="AK91" s="35">
        <f>RTM_IEX!L91</f>
        <v>15.42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22.04</v>
      </c>
      <c r="AB92" s="76">
        <f>-STOA!R92</f>
        <v>0</v>
      </c>
      <c r="AC92">
        <f t="shared" si="3"/>
        <v>0.27728999999999998</v>
      </c>
      <c r="AD92">
        <f t="shared" si="4"/>
        <v>35.272709999999996</v>
      </c>
      <c r="AE92">
        <f>'IDT-1'!D92</f>
        <v>0</v>
      </c>
      <c r="AF92" s="25"/>
      <c r="AG92">
        <f t="shared" si="5"/>
        <v>35.272709999999996</v>
      </c>
      <c r="AI92" s="35">
        <f>PXIL!L92</f>
        <v>0</v>
      </c>
      <c r="AJ92" s="35">
        <f>PXIL!R92</f>
        <v>0</v>
      </c>
      <c r="AK92" s="35">
        <f>RTM_IEX!L92</f>
        <v>13.51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22.04</v>
      </c>
      <c r="AB93" s="76">
        <f>-STOA!R93</f>
        <v>0</v>
      </c>
      <c r="AC93">
        <f t="shared" si="3"/>
        <v>0.27502799999999999</v>
      </c>
      <c r="AD93">
        <f t="shared" si="4"/>
        <v>34.984971999999999</v>
      </c>
      <c r="AE93">
        <f>'IDT-1'!D93</f>
        <v>0</v>
      </c>
      <c r="AF93" s="25"/>
      <c r="AG93">
        <f t="shared" si="5"/>
        <v>34.984971999999999</v>
      </c>
      <c r="AI93" s="35">
        <f>PXIL!L93</f>
        <v>0</v>
      </c>
      <c r="AJ93" s="35">
        <f>PXIL!R93</f>
        <v>0</v>
      </c>
      <c r="AK93" s="35">
        <f>RTM_IEX!L93</f>
        <v>13.22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22.04</v>
      </c>
      <c r="AB94" s="76">
        <f>-STOA!R94</f>
        <v>0</v>
      </c>
      <c r="AC94">
        <f t="shared" si="3"/>
        <v>0.26161199999999996</v>
      </c>
      <c r="AD94">
        <f t="shared" si="4"/>
        <v>33.278388</v>
      </c>
      <c r="AE94">
        <f>'IDT-1'!D94</f>
        <v>0</v>
      </c>
      <c r="AF94" s="25"/>
      <c r="AG94">
        <f t="shared" si="5"/>
        <v>33.278388</v>
      </c>
      <c r="AI94" s="35">
        <f>PXIL!L94</f>
        <v>0</v>
      </c>
      <c r="AJ94" s="35">
        <f>PXIL!R94</f>
        <v>0</v>
      </c>
      <c r="AK94" s="35">
        <f>RTM_IEX!L94</f>
        <v>11.5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22.04</v>
      </c>
      <c r="AB95" s="76">
        <f>-STOA!R95</f>
        <v>0</v>
      </c>
      <c r="AC95">
        <f t="shared" si="3"/>
        <v>0.24889799999999995</v>
      </c>
      <c r="AD95">
        <f t="shared" si="4"/>
        <v>31.661101999999996</v>
      </c>
      <c r="AE95">
        <f>'IDT-1'!D95</f>
        <v>0</v>
      </c>
      <c r="AF95" s="25"/>
      <c r="AG95">
        <f t="shared" si="5"/>
        <v>31.661101999999996</v>
      </c>
      <c r="AI95" s="35">
        <f>PXIL!L95</f>
        <v>0</v>
      </c>
      <c r="AJ95" s="35">
        <f>PXIL!R95</f>
        <v>0</v>
      </c>
      <c r="AK95" s="35">
        <f>RTM_IEX!L95</f>
        <v>9.8699999999999992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22.04</v>
      </c>
      <c r="AB96" s="76">
        <f>-STOA!R96</f>
        <v>0</v>
      </c>
      <c r="AC96">
        <f t="shared" si="3"/>
        <v>0.24367199999999997</v>
      </c>
      <c r="AD96">
        <f t="shared" si="4"/>
        <v>30.996327999999998</v>
      </c>
      <c r="AE96">
        <f>'IDT-1'!D96</f>
        <v>0</v>
      </c>
      <c r="AF96" s="25"/>
      <c r="AG96">
        <f t="shared" si="5"/>
        <v>30.996327999999998</v>
      </c>
      <c r="AI96" s="35">
        <f>PXIL!L96</f>
        <v>0</v>
      </c>
      <c r="AJ96" s="35">
        <f>PXIL!R96</f>
        <v>0</v>
      </c>
      <c r="AK96" s="35">
        <f>RTM_IEX!L96</f>
        <v>9.1999999999999993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22.04</v>
      </c>
      <c r="AB97" s="76">
        <f>-STOA!R97</f>
        <v>0</v>
      </c>
      <c r="AC97">
        <f t="shared" si="3"/>
        <v>0.23392199999999996</v>
      </c>
      <c r="AD97">
        <f t="shared" si="4"/>
        <v>29.756077999999999</v>
      </c>
      <c r="AE97">
        <f>'IDT-1'!D97</f>
        <v>0</v>
      </c>
      <c r="AF97" s="25"/>
      <c r="AG97">
        <f t="shared" si="5"/>
        <v>29.756077999999999</v>
      </c>
      <c r="AI97" s="35">
        <f>PXIL!L97</f>
        <v>0</v>
      </c>
      <c r="AJ97" s="35">
        <f>PXIL!R97</f>
        <v>0</v>
      </c>
      <c r="AK97" s="35">
        <f>RTM_IEX!L97</f>
        <v>7.95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22.04</v>
      </c>
      <c r="AB98" s="76">
        <f>-STOA!R98</f>
        <v>0</v>
      </c>
      <c r="AC98">
        <f t="shared" si="3"/>
        <v>0.22643399999999997</v>
      </c>
      <c r="AD98">
        <f t="shared" si="4"/>
        <v>28.803566</v>
      </c>
      <c r="AE98">
        <f>'IDT-1'!D98</f>
        <v>0</v>
      </c>
      <c r="AF98" s="25"/>
      <c r="AG98">
        <f t="shared" si="5"/>
        <v>28.803566</v>
      </c>
      <c r="AI98" s="35">
        <f>PXIL!L98</f>
        <v>0</v>
      </c>
      <c r="AJ98" s="35">
        <f>PXIL!R98</f>
        <v>0</v>
      </c>
      <c r="AK98" s="35">
        <f>RTM_IEX!L98</f>
        <v>6.99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0.53660999999999981</v>
      </c>
      <c r="AB99" s="76">
        <f t="shared" si="6"/>
        <v>0</v>
      </c>
      <c r="AC99">
        <f t="shared" si="6"/>
        <v>6.904676999999998E-3</v>
      </c>
      <c r="AD99">
        <f t="shared" si="6"/>
        <v>0.87831032300000023</v>
      </c>
      <c r="AE99">
        <f t="shared" ref="AE99:AT99" si="7">SUM(AE3:AE98)/4000</f>
        <v>0</v>
      </c>
      <c r="AG99">
        <f t="shared" si="7"/>
        <v>0.87831032300000023</v>
      </c>
      <c r="AI99">
        <f t="shared" si="7"/>
        <v>0</v>
      </c>
      <c r="AJ99">
        <f t="shared" si="7"/>
        <v>0</v>
      </c>
      <c r="AK99">
        <f t="shared" si="7"/>
        <v>0.34860499999999983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45670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0.28999999999999998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0.15170999999999998</v>
      </c>
      <c r="AD3">
        <f>SUM(B3:AB3,AI3:AV3)-AC3</f>
        <v>19.298289999999998</v>
      </c>
      <c r="AE3">
        <v>0</v>
      </c>
      <c r="AF3" s="25"/>
      <c r="AG3">
        <f>SUM(AD3:AF3)</f>
        <v>19.298289999999998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1.72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0.16286399999999998</v>
      </c>
      <c r="AD4">
        <f t="shared" ref="AD4:AD67" si="1">SUM(B4:AB4,AI4:AV4)-AC4</f>
        <v>20.717136</v>
      </c>
      <c r="AE4">
        <v>0</v>
      </c>
      <c r="AF4" s="25"/>
      <c r="AG4">
        <f t="shared" ref="AG4:AG67" si="2">SUM(AD4:AF4)</f>
        <v>20.717136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0.14804400000000001</v>
      </c>
      <c r="AD5">
        <f t="shared" si="1"/>
        <v>18.831956000000002</v>
      </c>
      <c r="AE5">
        <v>0</v>
      </c>
      <c r="AF5" s="25"/>
      <c r="AG5">
        <f t="shared" si="2"/>
        <v>18.831956000000002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17.89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0.139542</v>
      </c>
      <c r="AD6">
        <f t="shared" si="1"/>
        <v>17.750458000000002</v>
      </c>
      <c r="AE6">
        <v>0</v>
      </c>
      <c r="AF6" s="25"/>
      <c r="AG6">
        <f t="shared" si="2"/>
        <v>17.750458000000002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16.440000000000001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0.12823200000000001</v>
      </c>
      <c r="AD7">
        <f t="shared" si="1"/>
        <v>16.311768000000001</v>
      </c>
      <c r="AE7">
        <v>0</v>
      </c>
      <c r="AF7" s="25"/>
      <c r="AG7">
        <f t="shared" si="2"/>
        <v>16.311768000000001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18.57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0.144846</v>
      </c>
      <c r="AD8">
        <f t="shared" si="1"/>
        <v>18.425153999999999</v>
      </c>
      <c r="AE8">
        <v>0</v>
      </c>
      <c r="AF8" s="25"/>
      <c r="AG8">
        <f t="shared" si="2"/>
        <v>18.425153999999999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0.12113399999999999</v>
      </c>
      <c r="AD9">
        <f t="shared" si="1"/>
        <v>15.408866</v>
      </c>
      <c r="AE9">
        <v>0</v>
      </c>
      <c r="AF9" s="25"/>
      <c r="AG9">
        <f t="shared" si="2"/>
        <v>15.408866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16.010000000000002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0.124878</v>
      </c>
      <c r="AD10">
        <f t="shared" si="1"/>
        <v>15.885122000000001</v>
      </c>
      <c r="AE10">
        <v>0</v>
      </c>
      <c r="AF10" s="25"/>
      <c r="AG10">
        <f t="shared" si="2"/>
        <v>15.885122000000001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0.11910599999999999</v>
      </c>
      <c r="AD11">
        <f t="shared" si="1"/>
        <v>15.150893999999999</v>
      </c>
      <c r="AE11">
        <v>0</v>
      </c>
      <c r="AF11" s="25"/>
      <c r="AG11">
        <f t="shared" si="2"/>
        <v>15.150893999999999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17.57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0.137046</v>
      </c>
      <c r="AD12">
        <f t="shared" si="1"/>
        <v>17.432953999999999</v>
      </c>
      <c r="AE12">
        <v>0</v>
      </c>
      <c r="AF12" s="25"/>
      <c r="AG12">
        <f t="shared" si="2"/>
        <v>17.432953999999999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0.11965199999999999</v>
      </c>
      <c r="AD13">
        <f t="shared" si="1"/>
        <v>15.220348</v>
      </c>
      <c r="AE13">
        <v>0</v>
      </c>
      <c r="AF13" s="25"/>
      <c r="AG13">
        <f t="shared" si="2"/>
        <v>15.220348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13.12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0.10233599999999998</v>
      </c>
      <c r="AD14">
        <f t="shared" si="1"/>
        <v>13.017664</v>
      </c>
      <c r="AE14">
        <v>0</v>
      </c>
      <c r="AF14" s="25"/>
      <c r="AG14">
        <f t="shared" si="2"/>
        <v>13.017664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0.10795199999999999</v>
      </c>
      <c r="AD15">
        <f t="shared" si="1"/>
        <v>13.732048000000001</v>
      </c>
      <c r="AE15">
        <v>0</v>
      </c>
      <c r="AF15" s="25"/>
      <c r="AG15">
        <f t="shared" si="2"/>
        <v>13.732048000000001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14.13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0.11021400000000001</v>
      </c>
      <c r="AD16">
        <f t="shared" si="1"/>
        <v>14.019786000000002</v>
      </c>
      <c r="AE16">
        <v>0</v>
      </c>
      <c r="AF16" s="25"/>
      <c r="AG16">
        <f t="shared" si="2"/>
        <v>14.019786000000002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0.112008</v>
      </c>
      <c r="AD17">
        <f t="shared" si="1"/>
        <v>14.247992</v>
      </c>
      <c r="AE17">
        <v>0</v>
      </c>
      <c r="AF17" s="25"/>
      <c r="AG17">
        <f t="shared" si="2"/>
        <v>14.247992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0.11161799999999999</v>
      </c>
      <c r="AD18">
        <f t="shared" si="1"/>
        <v>14.198382000000001</v>
      </c>
      <c r="AE18">
        <v>0</v>
      </c>
      <c r="AF18" s="25"/>
      <c r="AG18">
        <f t="shared" si="2"/>
        <v>14.198382000000001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0.133302</v>
      </c>
      <c r="AD19">
        <f t="shared" si="1"/>
        <v>16.956697999999999</v>
      </c>
      <c r="AE19">
        <v>0</v>
      </c>
      <c r="AF19" s="25"/>
      <c r="AG19">
        <f t="shared" si="2"/>
        <v>16.956697999999999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18.61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0.14515799999999998</v>
      </c>
      <c r="AD20">
        <f t="shared" si="1"/>
        <v>18.464842000000001</v>
      </c>
      <c r="AE20">
        <v>0</v>
      </c>
      <c r="AF20" s="25"/>
      <c r="AG20">
        <f t="shared" si="2"/>
        <v>18.464842000000001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0.56999999999999995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0.153894</v>
      </c>
      <c r="AD21">
        <f t="shared" si="1"/>
        <v>19.576105999999999</v>
      </c>
      <c r="AE21">
        <v>0</v>
      </c>
      <c r="AF21" s="25"/>
      <c r="AG21">
        <f t="shared" si="2"/>
        <v>19.576105999999999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3.16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0.174096</v>
      </c>
      <c r="AD22">
        <f t="shared" si="1"/>
        <v>22.145904000000002</v>
      </c>
      <c r="AE22">
        <v>0</v>
      </c>
      <c r="AF22" s="25"/>
      <c r="AG22">
        <f t="shared" si="2"/>
        <v>22.145904000000002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1.82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0.16364399999999998</v>
      </c>
      <c r="AD23">
        <f t="shared" si="1"/>
        <v>20.816355999999999</v>
      </c>
      <c r="AE23">
        <v>0</v>
      </c>
      <c r="AF23" s="25"/>
      <c r="AG23">
        <f t="shared" si="2"/>
        <v>20.816355999999999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7.47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0.20771399999999998</v>
      </c>
      <c r="AD24">
        <f t="shared" si="1"/>
        <v>26.422286</v>
      </c>
      <c r="AE24">
        <v>0</v>
      </c>
      <c r="AF24" s="25"/>
      <c r="AG24">
        <f t="shared" si="2"/>
        <v>26.422286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4.6900000000000004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0.18603</v>
      </c>
      <c r="AD25">
        <f t="shared" si="1"/>
        <v>23.663970000000003</v>
      </c>
      <c r="AE25">
        <v>0</v>
      </c>
      <c r="AF25" s="25"/>
      <c r="AG25">
        <f t="shared" si="2"/>
        <v>23.663970000000003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3.45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0.17635799999999999</v>
      </c>
      <c r="AD26">
        <f t="shared" si="1"/>
        <v>22.433641999999999</v>
      </c>
      <c r="AE26">
        <v>0</v>
      </c>
      <c r="AF26" s="25"/>
      <c r="AG26">
        <f t="shared" si="2"/>
        <v>22.433641999999999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1.63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0.16216199999999997</v>
      </c>
      <c r="AD27">
        <f t="shared" si="1"/>
        <v>20.627838000000001</v>
      </c>
      <c r="AE27">
        <v>0</v>
      </c>
      <c r="AF27" s="25"/>
      <c r="AG27">
        <f t="shared" si="2"/>
        <v>20.627838000000001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5.46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0.19203600000000001</v>
      </c>
      <c r="AD28">
        <f t="shared" si="1"/>
        <v>24.427963999999999</v>
      </c>
      <c r="AE28">
        <v>0</v>
      </c>
      <c r="AF28" s="25"/>
      <c r="AG28">
        <f t="shared" si="2"/>
        <v>24.427963999999999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6.99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0.20396999999999998</v>
      </c>
      <c r="AD29">
        <f t="shared" si="1"/>
        <v>25.94603</v>
      </c>
      <c r="AE29">
        <v>0</v>
      </c>
      <c r="AF29" s="25"/>
      <c r="AG29">
        <f t="shared" si="2"/>
        <v>25.94603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3.54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0.17706</v>
      </c>
      <c r="AD30">
        <f t="shared" si="1"/>
        <v>22.522939999999998</v>
      </c>
      <c r="AE30">
        <v>0</v>
      </c>
      <c r="AF30" s="25"/>
      <c r="AG30">
        <f t="shared" si="2"/>
        <v>22.522939999999998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0.96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0.15693599999999999</v>
      </c>
      <c r="AD31">
        <f t="shared" si="1"/>
        <v>19.963063999999999</v>
      </c>
      <c r="AE31">
        <v>0</v>
      </c>
      <c r="AF31" s="25"/>
      <c r="AG31">
        <f t="shared" si="2"/>
        <v>19.963063999999999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1.06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0.17339399999999999</v>
      </c>
      <c r="AD32">
        <f t="shared" si="1"/>
        <v>22.056605999999999</v>
      </c>
      <c r="AE32">
        <v>0</v>
      </c>
      <c r="AF32" s="25"/>
      <c r="AG32">
        <f t="shared" si="2"/>
        <v>22.056605999999999</v>
      </c>
      <c r="AI32" s="35">
        <f>PXIL!M32</f>
        <v>0</v>
      </c>
      <c r="AJ32" s="35">
        <f>PXIL!S32</f>
        <v>0</v>
      </c>
      <c r="AK32" s="35">
        <f>RTM_IEX!M32</f>
        <v>2.0099999999999998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0.42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0.16161600000000001</v>
      </c>
      <c r="AD33">
        <f t="shared" si="1"/>
        <v>20.558384000000004</v>
      </c>
      <c r="AE33">
        <v>0</v>
      </c>
      <c r="AF33" s="25"/>
      <c r="AG33">
        <f t="shared" si="2"/>
        <v>20.558384000000004</v>
      </c>
      <c r="AI33" s="35">
        <f>PXIL!M33</f>
        <v>0</v>
      </c>
      <c r="AJ33" s="35">
        <f>PXIL!S33</f>
        <v>0</v>
      </c>
      <c r="AK33" s="35">
        <f>RTM_IEX!M33</f>
        <v>1.1399999999999999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0.27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0.15857399999999999</v>
      </c>
      <c r="AD34">
        <f t="shared" si="1"/>
        <v>20.171425999999997</v>
      </c>
      <c r="AE34">
        <v>0</v>
      </c>
      <c r="AF34" s="25"/>
      <c r="AG34">
        <f t="shared" si="2"/>
        <v>20.171425999999997</v>
      </c>
      <c r="AI34" s="35">
        <f>PXIL!M34</f>
        <v>0</v>
      </c>
      <c r="AJ34" s="35">
        <f>PXIL!S34</f>
        <v>0</v>
      </c>
      <c r="AK34" s="35">
        <f>RTM_IEX!M34</f>
        <v>0.9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0.15248999999999999</v>
      </c>
      <c r="AD35">
        <f t="shared" si="1"/>
        <v>19.39751</v>
      </c>
      <c r="AE35">
        <v>0</v>
      </c>
      <c r="AF35" s="25"/>
      <c r="AG35">
        <f t="shared" si="2"/>
        <v>19.39751</v>
      </c>
      <c r="AI35" s="35">
        <f>PXIL!M35</f>
        <v>0</v>
      </c>
      <c r="AJ35" s="35">
        <f>PXIL!S35</f>
        <v>0</v>
      </c>
      <c r="AK35" s="35">
        <f>RTM_IEX!M35</f>
        <v>0.28000000000000003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0.54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0.160524</v>
      </c>
      <c r="AD36">
        <f t="shared" si="1"/>
        <v>20.419476</v>
      </c>
      <c r="AE36">
        <v>0</v>
      </c>
      <c r="AF36" s="25"/>
      <c r="AG36">
        <f t="shared" si="2"/>
        <v>20.419476</v>
      </c>
      <c r="AI36" s="35">
        <f>PXIL!M36</f>
        <v>0</v>
      </c>
      <c r="AJ36" s="35">
        <f>PXIL!S36</f>
        <v>0</v>
      </c>
      <c r="AK36" s="35">
        <f>RTM_IEX!M36</f>
        <v>0.88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0.17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0.15389400000000003</v>
      </c>
      <c r="AD37">
        <f t="shared" si="1"/>
        <v>19.576105999999999</v>
      </c>
      <c r="AE37">
        <v>0</v>
      </c>
      <c r="AF37" s="25"/>
      <c r="AG37">
        <f t="shared" si="2"/>
        <v>19.576105999999999</v>
      </c>
      <c r="AI37" s="35">
        <f>PXIL!M37</f>
        <v>0</v>
      </c>
      <c r="AJ37" s="35">
        <f>PXIL!S37</f>
        <v>0</v>
      </c>
      <c r="AK37" s="35">
        <f>RTM_IEX!M37</f>
        <v>0.4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0.11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0.152256</v>
      </c>
      <c r="AD38">
        <f t="shared" si="1"/>
        <v>19.367743999999998</v>
      </c>
      <c r="AE38">
        <v>0</v>
      </c>
      <c r="AF38" s="25"/>
      <c r="AG38">
        <f t="shared" si="2"/>
        <v>19.367743999999998</v>
      </c>
      <c r="AI38" s="35">
        <f>PXIL!M38</f>
        <v>0</v>
      </c>
      <c r="AJ38" s="35">
        <f>PXIL!S38</f>
        <v>0</v>
      </c>
      <c r="AK38" s="35">
        <f>RTM_IEX!M38</f>
        <v>0.25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0.01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0.15054000000000001</v>
      </c>
      <c r="AD39">
        <f t="shared" si="1"/>
        <v>19.149460000000001</v>
      </c>
      <c r="AE39">
        <v>0</v>
      </c>
      <c r="AF39" s="25"/>
      <c r="AG39">
        <f t="shared" si="2"/>
        <v>19.149460000000001</v>
      </c>
      <c r="AI39" s="35">
        <f>PXIL!M39</f>
        <v>0</v>
      </c>
      <c r="AJ39" s="35">
        <f>PXIL!S39</f>
        <v>0</v>
      </c>
      <c r="AK39" s="35">
        <f>RTM_IEX!M39</f>
        <v>0.13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0.09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0.15085200000000001</v>
      </c>
      <c r="AD40">
        <f t="shared" si="1"/>
        <v>19.189147999999999</v>
      </c>
      <c r="AE40">
        <v>0</v>
      </c>
      <c r="AF40" s="25"/>
      <c r="AG40">
        <f t="shared" si="2"/>
        <v>19.189147999999999</v>
      </c>
      <c r="AI40" s="35">
        <f>PXIL!M40</f>
        <v>0</v>
      </c>
      <c r="AJ40" s="35">
        <f>PXIL!S40</f>
        <v>0</v>
      </c>
      <c r="AK40" s="35">
        <f>RTM_IEX!M40</f>
        <v>0.09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2.1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0.166764</v>
      </c>
      <c r="AD41">
        <f t="shared" si="1"/>
        <v>21.213236000000002</v>
      </c>
      <c r="AE41">
        <v>0</v>
      </c>
      <c r="AF41" s="25"/>
      <c r="AG41">
        <f t="shared" si="2"/>
        <v>21.213236000000002</v>
      </c>
      <c r="AI41" s="35">
        <f>PXIL!M41</f>
        <v>0</v>
      </c>
      <c r="AJ41" s="35">
        <f>PXIL!S41</f>
        <v>0</v>
      </c>
      <c r="AK41" s="35">
        <f>RTM_IEX!M41</f>
        <v>0.12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3.83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0.180336</v>
      </c>
      <c r="AD42">
        <f t="shared" si="1"/>
        <v>22.939664</v>
      </c>
      <c r="AE42">
        <v>0</v>
      </c>
      <c r="AF42" s="25"/>
      <c r="AG42">
        <f t="shared" si="2"/>
        <v>22.939664</v>
      </c>
      <c r="AI42" s="35">
        <f>PXIL!M42</f>
        <v>0</v>
      </c>
      <c r="AJ42" s="35">
        <f>PXIL!S42</f>
        <v>0</v>
      </c>
      <c r="AK42" s="35">
        <f>RTM_IEX!M42</f>
        <v>0.13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0.17339399999999999</v>
      </c>
      <c r="AD43">
        <f t="shared" si="1"/>
        <v>22.056606000000002</v>
      </c>
      <c r="AE43">
        <v>0</v>
      </c>
      <c r="AF43" s="25"/>
      <c r="AG43">
        <f t="shared" si="2"/>
        <v>22.056606000000002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3.07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0.16738799999999998</v>
      </c>
      <c r="AD44">
        <f t="shared" si="1"/>
        <v>21.292612000000002</v>
      </c>
      <c r="AE44">
        <v>0</v>
      </c>
      <c r="AF44" s="25"/>
      <c r="AG44">
        <f t="shared" si="2"/>
        <v>21.292612000000002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2.2999999999999998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0.14999399999999999</v>
      </c>
      <c r="AD45">
        <f t="shared" si="1"/>
        <v>19.080006000000001</v>
      </c>
      <c r="AE45">
        <v>0</v>
      </c>
      <c r="AF45" s="25"/>
      <c r="AG45">
        <f t="shared" si="2"/>
        <v>19.080006000000001</v>
      </c>
      <c r="AI45" s="35">
        <f>PXIL!M45</f>
        <v>0</v>
      </c>
      <c r="AJ45" s="35">
        <f>PXIL!S45</f>
        <v>0</v>
      </c>
      <c r="AK45" s="35">
        <f>RTM_IEX!M45</f>
        <v>7.0000000000000007E-2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4.5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0.18454799999999999</v>
      </c>
      <c r="AD46">
        <f t="shared" si="1"/>
        <v>23.475452000000001</v>
      </c>
      <c r="AE46">
        <v>0</v>
      </c>
      <c r="AF46" s="25"/>
      <c r="AG46">
        <f t="shared" si="2"/>
        <v>23.475452000000001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0.14921399999999999</v>
      </c>
      <c r="AD47">
        <f t="shared" si="1"/>
        <v>18.980785999999998</v>
      </c>
      <c r="AE47">
        <v>0</v>
      </c>
      <c r="AF47" s="25"/>
      <c r="AG47">
        <f t="shared" si="2"/>
        <v>18.980785999999998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19.05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0.14859</v>
      </c>
      <c r="AD48">
        <f t="shared" si="1"/>
        <v>18.901410000000002</v>
      </c>
      <c r="AE48">
        <v>0</v>
      </c>
      <c r="AF48" s="25"/>
      <c r="AG48">
        <f t="shared" si="2"/>
        <v>18.901410000000002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4.6900000000000004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0.18603</v>
      </c>
      <c r="AD49">
        <f t="shared" si="1"/>
        <v>23.663970000000003</v>
      </c>
      <c r="AE49">
        <v>0</v>
      </c>
      <c r="AF49" s="25"/>
      <c r="AG49">
        <f t="shared" si="2"/>
        <v>23.663970000000003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3.83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0.17932200000000001</v>
      </c>
      <c r="AD50">
        <f t="shared" si="1"/>
        <v>22.810678000000003</v>
      </c>
      <c r="AE50">
        <v>0</v>
      </c>
      <c r="AF50" s="25"/>
      <c r="AG50">
        <f t="shared" si="2"/>
        <v>22.810678000000003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0.17932199999999998</v>
      </c>
      <c r="AD51">
        <f t="shared" si="1"/>
        <v>22.810678000000003</v>
      </c>
      <c r="AE51">
        <v>0</v>
      </c>
      <c r="AF51" s="25"/>
      <c r="AG51">
        <f t="shared" si="2"/>
        <v>22.810678000000003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3.83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0.181584</v>
      </c>
      <c r="AD52">
        <f t="shared" si="1"/>
        <v>23.098416</v>
      </c>
      <c r="AE52">
        <v>0</v>
      </c>
      <c r="AF52" s="25"/>
      <c r="AG52">
        <f t="shared" si="2"/>
        <v>23.098416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4.12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0.16965</v>
      </c>
      <c r="AD53">
        <f t="shared" si="1"/>
        <v>21.580349999999999</v>
      </c>
      <c r="AE53">
        <v>0</v>
      </c>
      <c r="AF53" s="25"/>
      <c r="AG53">
        <f t="shared" si="2"/>
        <v>21.580349999999999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2.59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0.16364400000000001</v>
      </c>
      <c r="AD54">
        <f t="shared" si="1"/>
        <v>20.816355999999999</v>
      </c>
      <c r="AE54">
        <v>0</v>
      </c>
      <c r="AF54" s="25"/>
      <c r="AG54">
        <f t="shared" si="2"/>
        <v>20.816355999999999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1.82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0.198042</v>
      </c>
      <c r="AD55">
        <f t="shared" si="1"/>
        <v>25.191958</v>
      </c>
      <c r="AE55">
        <v>0</v>
      </c>
      <c r="AF55" s="25"/>
      <c r="AG55">
        <f t="shared" si="2"/>
        <v>25.191958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6.23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0.16660800000000001</v>
      </c>
      <c r="AD56">
        <f t="shared" si="1"/>
        <v>21.193391999999999</v>
      </c>
      <c r="AE56">
        <v>0</v>
      </c>
      <c r="AF56" s="25"/>
      <c r="AG56">
        <f t="shared" si="2"/>
        <v>21.193391999999999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2.2000000000000002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0.16442399999999999</v>
      </c>
      <c r="AD57">
        <f t="shared" si="1"/>
        <v>20.915575999999998</v>
      </c>
      <c r="AE57">
        <v>0</v>
      </c>
      <c r="AF57" s="25"/>
      <c r="AG57">
        <f t="shared" si="2"/>
        <v>20.915575999999998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0.149448</v>
      </c>
      <c r="AD58">
        <f t="shared" si="1"/>
        <v>19.010552000000001</v>
      </c>
      <c r="AE58">
        <v>0</v>
      </c>
      <c r="AF58" s="25"/>
      <c r="AG58">
        <f t="shared" si="2"/>
        <v>19.010552000000001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0.17183399999999999</v>
      </c>
      <c r="AD59">
        <f t="shared" si="1"/>
        <v>21.858166000000001</v>
      </c>
      <c r="AE59">
        <v>0</v>
      </c>
      <c r="AF59" s="25"/>
      <c r="AG59">
        <f t="shared" si="2"/>
        <v>21.858166000000001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2.87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0.16816799999999998</v>
      </c>
      <c r="AD60">
        <f t="shared" si="1"/>
        <v>21.391831999999997</v>
      </c>
      <c r="AE60">
        <v>0</v>
      </c>
      <c r="AF60" s="25"/>
      <c r="AG60">
        <f t="shared" si="2"/>
        <v>21.391831999999997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0.19281599999999999</v>
      </c>
      <c r="AD61">
        <f t="shared" si="1"/>
        <v>24.527183999999998</v>
      </c>
      <c r="AE61">
        <v>0</v>
      </c>
      <c r="AF61" s="25"/>
      <c r="AG61">
        <f t="shared" si="2"/>
        <v>24.527183999999998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5.56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0.198042</v>
      </c>
      <c r="AD62">
        <f t="shared" si="1"/>
        <v>25.191958</v>
      </c>
      <c r="AE62">
        <v>0</v>
      </c>
      <c r="AF62" s="25"/>
      <c r="AG62">
        <f t="shared" si="2"/>
        <v>25.191958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6.23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0.19281599999999999</v>
      </c>
      <c r="AD63">
        <f t="shared" si="1"/>
        <v>24.527183999999998</v>
      </c>
      <c r="AE63">
        <v>0</v>
      </c>
      <c r="AF63" s="25"/>
      <c r="AG63">
        <f t="shared" si="2"/>
        <v>24.527183999999998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5.56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0.18306600000000001</v>
      </c>
      <c r="AD64">
        <f t="shared" si="1"/>
        <v>23.286933999999999</v>
      </c>
      <c r="AE64">
        <v>0</v>
      </c>
      <c r="AF64" s="25"/>
      <c r="AG64">
        <f t="shared" si="2"/>
        <v>23.286933999999999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4.3099999999999996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0.18454799999999999</v>
      </c>
      <c r="AD65">
        <f t="shared" si="1"/>
        <v>23.475452000000001</v>
      </c>
      <c r="AE65">
        <v>0</v>
      </c>
      <c r="AF65" s="25"/>
      <c r="AG65">
        <f t="shared" si="2"/>
        <v>23.475452000000001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0.198744</v>
      </c>
      <c r="AD66">
        <f t="shared" si="1"/>
        <v>25.281255999999999</v>
      </c>
      <c r="AE66">
        <v>0</v>
      </c>
      <c r="AF66" s="25"/>
      <c r="AG66">
        <f t="shared" si="2"/>
        <v>25.281255999999999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6.32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4.9800000000000004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0.18829199999999999</v>
      </c>
      <c r="AD67">
        <f t="shared" si="1"/>
        <v>23.951708</v>
      </c>
      <c r="AE67">
        <v>0</v>
      </c>
      <c r="AF67" s="25"/>
      <c r="AG67">
        <f t="shared" si="2"/>
        <v>23.951708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3.16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0.174096</v>
      </c>
      <c r="AD68">
        <f t="shared" ref="AD68:AD98" si="4">SUM(B68:AB68,AI68:AV68)-AC68</f>
        <v>22.145904000000002</v>
      </c>
      <c r="AE68">
        <v>0</v>
      </c>
      <c r="AF68" s="25"/>
      <c r="AG68">
        <f t="shared" ref="AG68:AG98" si="5">SUM(AD68:AF68)</f>
        <v>22.145904000000002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0.17339399999999999</v>
      </c>
      <c r="AD69">
        <f t="shared" si="4"/>
        <v>22.056606000000002</v>
      </c>
      <c r="AE69">
        <v>0</v>
      </c>
      <c r="AF69" s="25"/>
      <c r="AG69">
        <f t="shared" si="5"/>
        <v>22.056606000000002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3.07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1.94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0.16458</v>
      </c>
      <c r="AD70">
        <f t="shared" si="4"/>
        <v>20.935420000000001</v>
      </c>
      <c r="AE70">
        <v>0</v>
      </c>
      <c r="AF70" s="25"/>
      <c r="AG70">
        <f t="shared" si="5"/>
        <v>20.935420000000001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3.03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0.20818200000000001</v>
      </c>
      <c r="AD71">
        <f t="shared" si="4"/>
        <v>26.481818000000001</v>
      </c>
      <c r="AE71">
        <v>0</v>
      </c>
      <c r="AF71" s="25"/>
      <c r="AG71">
        <f t="shared" si="5"/>
        <v>26.481818000000001</v>
      </c>
      <c r="AI71" s="35">
        <f>PXIL!M71</f>
        <v>0</v>
      </c>
      <c r="AJ71" s="35">
        <f>PXIL!S71</f>
        <v>0</v>
      </c>
      <c r="AK71" s="35">
        <f>RTM_IEX!M71</f>
        <v>4.5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1.54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0.19437599999999999</v>
      </c>
      <c r="AD72">
        <f t="shared" si="4"/>
        <v>24.725624</v>
      </c>
      <c r="AE72">
        <v>0</v>
      </c>
      <c r="AF72" s="25"/>
      <c r="AG72">
        <f t="shared" si="5"/>
        <v>24.725624</v>
      </c>
      <c r="AI72" s="35">
        <f>PXIL!M72</f>
        <v>0</v>
      </c>
      <c r="AJ72" s="35">
        <f>PXIL!S72</f>
        <v>0</v>
      </c>
      <c r="AK72" s="35">
        <f>RTM_IEX!M72</f>
        <v>4.22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2.12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0.19889999999999999</v>
      </c>
      <c r="AD73">
        <f t="shared" si="4"/>
        <v>25.301100000000002</v>
      </c>
      <c r="AE73">
        <v>0</v>
      </c>
      <c r="AF73" s="25"/>
      <c r="AG73">
        <f t="shared" si="5"/>
        <v>25.301100000000002</v>
      </c>
      <c r="AI73" s="35">
        <f>PXIL!M73</f>
        <v>0</v>
      </c>
      <c r="AJ73" s="35">
        <f>PXIL!S73</f>
        <v>0</v>
      </c>
      <c r="AK73" s="35">
        <f>RTM_IEX!M73</f>
        <v>4.22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1.1499999999999999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0.18010199999999998</v>
      </c>
      <c r="AD74">
        <f t="shared" si="4"/>
        <v>22.909897999999998</v>
      </c>
      <c r="AE74">
        <v>0</v>
      </c>
      <c r="AF74" s="25"/>
      <c r="AG74">
        <f t="shared" si="5"/>
        <v>22.909897999999998</v>
      </c>
      <c r="AI74" s="35">
        <f>PXIL!M74</f>
        <v>0</v>
      </c>
      <c r="AJ74" s="35">
        <f>PXIL!S74</f>
        <v>0</v>
      </c>
      <c r="AK74" s="35">
        <f>RTM_IEX!M74</f>
        <v>2.78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0.77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0.19546799999999998</v>
      </c>
      <c r="AD75">
        <f t="shared" si="4"/>
        <v>24.864531999999997</v>
      </c>
      <c r="AE75">
        <v>0</v>
      </c>
      <c r="AF75" s="25"/>
      <c r="AG75">
        <f t="shared" si="5"/>
        <v>24.864531999999997</v>
      </c>
      <c r="AI75" s="35">
        <f>PXIL!M75</f>
        <v>0</v>
      </c>
      <c r="AJ75" s="35">
        <f>PXIL!S75</f>
        <v>0</v>
      </c>
      <c r="AK75" s="35">
        <f>RTM_IEX!M75</f>
        <v>5.13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0.54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0.17347199999999999</v>
      </c>
      <c r="AD76">
        <f t="shared" si="4"/>
        <v>22.066527999999998</v>
      </c>
      <c r="AE76">
        <v>0</v>
      </c>
      <c r="AF76" s="25"/>
      <c r="AG76">
        <f t="shared" si="5"/>
        <v>22.066527999999998</v>
      </c>
      <c r="AI76" s="35">
        <f>PXIL!M76</f>
        <v>0</v>
      </c>
      <c r="AJ76" s="35">
        <f>PXIL!S76</f>
        <v>0</v>
      </c>
      <c r="AK76" s="35">
        <f>RTM_IEX!M76</f>
        <v>2.54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0.43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0.16208400000000001</v>
      </c>
      <c r="AD77">
        <f t="shared" si="4"/>
        <v>20.617916000000001</v>
      </c>
      <c r="AE77">
        <v>0</v>
      </c>
      <c r="AF77" s="25"/>
      <c r="AG77">
        <f t="shared" si="5"/>
        <v>20.617916000000001</v>
      </c>
      <c r="AI77" s="35">
        <f>PXIL!M77</f>
        <v>0</v>
      </c>
      <c r="AJ77" s="35">
        <f>PXIL!S77</f>
        <v>0</v>
      </c>
      <c r="AK77" s="35">
        <f>RTM_IEX!M77</f>
        <v>1.19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0.36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0.160134</v>
      </c>
      <c r="AD78">
        <f t="shared" si="4"/>
        <v>20.369866000000002</v>
      </c>
      <c r="AE78">
        <v>0</v>
      </c>
      <c r="AF78" s="25"/>
      <c r="AG78">
        <f t="shared" si="5"/>
        <v>20.369866000000002</v>
      </c>
      <c r="AI78" s="35">
        <f>PXIL!M78</f>
        <v>0</v>
      </c>
      <c r="AJ78" s="35">
        <f>PXIL!S78</f>
        <v>0</v>
      </c>
      <c r="AK78" s="35">
        <f>RTM_IEX!M78</f>
        <v>1.01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0.16481399999999999</v>
      </c>
      <c r="AD79">
        <f t="shared" si="4"/>
        <v>20.965185999999999</v>
      </c>
      <c r="AE79">
        <v>0</v>
      </c>
      <c r="AF79" s="25"/>
      <c r="AG79">
        <f t="shared" si="5"/>
        <v>20.965185999999999</v>
      </c>
      <c r="AI79" s="35">
        <f>PXIL!M79</f>
        <v>0</v>
      </c>
      <c r="AJ79" s="35">
        <f>PXIL!S79</f>
        <v>0</v>
      </c>
      <c r="AK79" s="35">
        <f>RTM_IEX!M79</f>
        <v>1.97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0.16536000000000001</v>
      </c>
      <c r="AD80">
        <f t="shared" si="4"/>
        <v>21.03464</v>
      </c>
      <c r="AE80">
        <v>0</v>
      </c>
      <c r="AF80" s="25"/>
      <c r="AG80">
        <f t="shared" si="5"/>
        <v>21.03464</v>
      </c>
      <c r="AI80" s="35">
        <f>PXIL!M80</f>
        <v>0</v>
      </c>
      <c r="AJ80" s="35">
        <f>PXIL!S80</f>
        <v>0</v>
      </c>
      <c r="AK80" s="35">
        <f>RTM_IEX!M80</f>
        <v>2.04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0.19726199999999999</v>
      </c>
      <c r="AD81">
        <f t="shared" si="4"/>
        <v>25.092738000000001</v>
      </c>
      <c r="AE81">
        <v>0</v>
      </c>
      <c r="AF81" s="25"/>
      <c r="AG81">
        <f t="shared" si="5"/>
        <v>25.092738000000001</v>
      </c>
      <c r="AI81" s="35">
        <f>PXIL!M81</f>
        <v>0</v>
      </c>
      <c r="AJ81" s="35">
        <f>PXIL!S81</f>
        <v>0</v>
      </c>
      <c r="AK81" s="35">
        <f>RTM_IEX!M81</f>
        <v>6.13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0.19656000000000001</v>
      </c>
      <c r="AD82">
        <f t="shared" si="4"/>
        <v>25.003439999999998</v>
      </c>
      <c r="AE82">
        <v>0</v>
      </c>
      <c r="AF82" s="25"/>
      <c r="AG82">
        <f t="shared" si="5"/>
        <v>25.003439999999998</v>
      </c>
      <c r="AI82" s="35">
        <f>PXIL!M82</f>
        <v>0</v>
      </c>
      <c r="AJ82" s="35">
        <f>PXIL!S82</f>
        <v>0</v>
      </c>
      <c r="AK82" s="35">
        <f>RTM_IEX!M82</f>
        <v>6.04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0.214422</v>
      </c>
      <c r="AD83">
        <f t="shared" si="4"/>
        <v>27.275578000000003</v>
      </c>
      <c r="AE83">
        <v>0</v>
      </c>
      <c r="AF83" s="25"/>
      <c r="AG83">
        <f t="shared" si="5"/>
        <v>27.275578000000003</v>
      </c>
      <c r="AI83" s="35">
        <f>PXIL!M83</f>
        <v>0</v>
      </c>
      <c r="AJ83" s="35">
        <f>PXIL!S83</f>
        <v>0</v>
      </c>
      <c r="AK83" s="35">
        <f>RTM_IEX!M83</f>
        <v>8.33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0.20771400000000001</v>
      </c>
      <c r="AD84">
        <f t="shared" si="4"/>
        <v>26.422286</v>
      </c>
      <c r="AE84">
        <v>0</v>
      </c>
      <c r="AF84" s="25"/>
      <c r="AG84">
        <f t="shared" si="5"/>
        <v>26.422286</v>
      </c>
      <c r="AI84" s="35">
        <f>PXIL!M84</f>
        <v>0</v>
      </c>
      <c r="AJ84" s="35">
        <f>PXIL!S84</f>
        <v>0</v>
      </c>
      <c r="AK84" s="35">
        <f>RTM_IEX!M84</f>
        <v>7.47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4.0199999999999996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0.18080399999999999</v>
      </c>
      <c r="AD85">
        <f t="shared" si="4"/>
        <v>22.999196000000001</v>
      </c>
      <c r="AE85">
        <v>0</v>
      </c>
      <c r="AF85" s="25"/>
      <c r="AG85">
        <f t="shared" si="5"/>
        <v>22.999196000000001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5.56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0.19281599999999999</v>
      </c>
      <c r="AD86">
        <f t="shared" si="4"/>
        <v>24.527183999999998</v>
      </c>
      <c r="AE86">
        <v>0</v>
      </c>
      <c r="AF86" s="25"/>
      <c r="AG86">
        <f t="shared" si="5"/>
        <v>24.527183999999998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2.11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0.180726</v>
      </c>
      <c r="AD87">
        <f t="shared" si="4"/>
        <v>22.989273999999998</v>
      </c>
      <c r="AE87">
        <v>0</v>
      </c>
      <c r="AF87" s="25"/>
      <c r="AG87">
        <f t="shared" si="5"/>
        <v>22.989273999999998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5.27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0.190554</v>
      </c>
      <c r="AD88">
        <f t="shared" si="4"/>
        <v>24.239446000000001</v>
      </c>
      <c r="AE88">
        <v>0</v>
      </c>
      <c r="AF88" s="25"/>
      <c r="AG88">
        <f t="shared" si="5"/>
        <v>24.239446000000001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3.26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0.174876</v>
      </c>
      <c r="AD89">
        <f t="shared" si="4"/>
        <v>22.245124000000001</v>
      </c>
      <c r="AE89">
        <v>0</v>
      </c>
      <c r="AF89" s="25"/>
      <c r="AG89">
        <f t="shared" si="5"/>
        <v>22.245124000000001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5.08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0.18907200000000002</v>
      </c>
      <c r="AD90">
        <f t="shared" si="4"/>
        <v>24.050928000000003</v>
      </c>
      <c r="AE90">
        <v>0</v>
      </c>
      <c r="AF90" s="25"/>
      <c r="AG90">
        <f t="shared" si="5"/>
        <v>24.050928000000003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1.72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0.16286399999999998</v>
      </c>
      <c r="AD91">
        <f t="shared" si="4"/>
        <v>20.717136</v>
      </c>
      <c r="AE91">
        <v>0</v>
      </c>
      <c r="AF91" s="25"/>
      <c r="AG91">
        <f t="shared" si="5"/>
        <v>20.717136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1.63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0.16216199999999997</v>
      </c>
      <c r="AD92">
        <f t="shared" si="4"/>
        <v>20.627838000000001</v>
      </c>
      <c r="AE92">
        <v>0</v>
      </c>
      <c r="AF92" s="25"/>
      <c r="AG92">
        <f t="shared" si="5"/>
        <v>20.627838000000001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1.25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0.15919800000000001</v>
      </c>
      <c r="AD93">
        <f t="shared" si="4"/>
        <v>20.250802</v>
      </c>
      <c r="AE93">
        <v>0</v>
      </c>
      <c r="AF93" s="25"/>
      <c r="AG93">
        <f t="shared" si="5"/>
        <v>20.250802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0.149448</v>
      </c>
      <c r="AD94">
        <f t="shared" si="4"/>
        <v>19.010552000000001</v>
      </c>
      <c r="AE94">
        <v>0</v>
      </c>
      <c r="AF94" s="25"/>
      <c r="AG94">
        <f t="shared" si="5"/>
        <v>19.010552000000001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1.72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0.16286399999999998</v>
      </c>
      <c r="AD95">
        <f t="shared" si="4"/>
        <v>20.717136</v>
      </c>
      <c r="AE95">
        <v>0</v>
      </c>
      <c r="AF95" s="25"/>
      <c r="AG95">
        <f t="shared" si="5"/>
        <v>20.717136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0.77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0.15545399999999998</v>
      </c>
      <c r="AD96">
        <f t="shared" si="4"/>
        <v>19.774546000000001</v>
      </c>
      <c r="AE96">
        <v>0</v>
      </c>
      <c r="AF96" s="25"/>
      <c r="AG96">
        <f t="shared" si="5"/>
        <v>19.774546000000001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0.14274000000000001</v>
      </c>
      <c r="AD97">
        <f t="shared" si="4"/>
        <v>18.157260000000001</v>
      </c>
      <c r="AE97">
        <v>0</v>
      </c>
      <c r="AF97" s="25"/>
      <c r="AG97">
        <f t="shared" si="5"/>
        <v>18.157260000000001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17.829999999999998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0.13907399999999998</v>
      </c>
      <c r="AD98">
        <f t="shared" si="4"/>
        <v>17.690925999999997</v>
      </c>
      <c r="AE98">
        <v>0</v>
      </c>
      <c r="AF98" s="25"/>
      <c r="AG98">
        <f t="shared" si="5"/>
        <v>17.690925999999997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0.44688250000000063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2.8972500000000005E-2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3.9744705000000014E-3</v>
      </c>
      <c r="AD99">
        <f t="shared" si="6"/>
        <v>0.50557302950000016</v>
      </c>
      <c r="AE99">
        <f t="shared" ref="AE99:AT99" si="8">SUM(AE3:AE98)/4000</f>
        <v>0</v>
      </c>
      <c r="AG99">
        <f t="shared" si="8"/>
        <v>0.50557302950000016</v>
      </c>
      <c r="AI99">
        <f t="shared" si="8"/>
        <v>0</v>
      </c>
      <c r="AJ99">
        <f t="shared" si="8"/>
        <v>0</v>
      </c>
      <c r="AK99">
        <f t="shared" si="8"/>
        <v>1.59925E-2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1.7700000000000004E-2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45670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180</v>
      </c>
      <c r="E3" s="16">
        <f>'[1]13'!E5</f>
        <v>0</v>
      </c>
      <c r="F3" s="15">
        <f>SUM(B3:E3)</f>
        <v>330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180</v>
      </c>
      <c r="E4" s="16">
        <f>'[1]13'!E6</f>
        <v>0</v>
      </c>
      <c r="F4" s="15">
        <f>SUM(B4:E4)</f>
        <v>330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180</v>
      </c>
      <c r="E5" s="16">
        <f>'[1]13'!E7</f>
        <v>0</v>
      </c>
      <c r="F5" s="15">
        <f t="shared" ref="F5:F68" si="6">SUM(B5:E5)</f>
        <v>330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180</v>
      </c>
      <c r="E6" s="16">
        <f>'[1]13'!E8</f>
        <v>0</v>
      </c>
      <c r="F6" s="15">
        <f t="shared" si="6"/>
        <v>330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180</v>
      </c>
      <c r="E7" s="16">
        <f>'[1]13'!E9</f>
        <v>0</v>
      </c>
      <c r="F7" s="15">
        <f t="shared" si="6"/>
        <v>330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180</v>
      </c>
      <c r="E8" s="16">
        <f>'[1]13'!E10</f>
        <v>0</v>
      </c>
      <c r="F8" s="15">
        <f t="shared" si="6"/>
        <v>330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180</v>
      </c>
      <c r="E9" s="16">
        <f>'[1]13'!E11</f>
        <v>0</v>
      </c>
      <c r="F9" s="15">
        <f t="shared" si="6"/>
        <v>330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180</v>
      </c>
      <c r="E10" s="16">
        <f>'[1]13'!E12</f>
        <v>0</v>
      </c>
      <c r="F10" s="15">
        <f t="shared" si="6"/>
        <v>330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180</v>
      </c>
      <c r="E11" s="16">
        <f>'[1]13'!E13</f>
        <v>0</v>
      </c>
      <c r="F11" s="15">
        <f t="shared" si="6"/>
        <v>330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180</v>
      </c>
      <c r="E12" s="16">
        <f>'[1]13'!E14</f>
        <v>0</v>
      </c>
      <c r="F12" s="15">
        <f t="shared" si="6"/>
        <v>330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180</v>
      </c>
      <c r="E13" s="16">
        <f>'[1]13'!E15</f>
        <v>0</v>
      </c>
      <c r="F13" s="15">
        <f t="shared" si="6"/>
        <v>330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180</v>
      </c>
      <c r="E14" s="16">
        <f>'[1]13'!E16</f>
        <v>0</v>
      </c>
      <c r="F14" s="15">
        <f t="shared" si="6"/>
        <v>330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180</v>
      </c>
      <c r="E15" s="16">
        <f>'[1]13'!E17</f>
        <v>0</v>
      </c>
      <c r="F15" s="15">
        <f t="shared" si="6"/>
        <v>330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180</v>
      </c>
      <c r="E16" s="16">
        <f>'[1]13'!E18</f>
        <v>0</v>
      </c>
      <c r="F16" s="15">
        <f t="shared" si="6"/>
        <v>330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180</v>
      </c>
      <c r="E17" s="16">
        <f>'[1]13'!E19</f>
        <v>0</v>
      </c>
      <c r="F17" s="15">
        <f t="shared" si="6"/>
        <v>330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180</v>
      </c>
      <c r="E18" s="16">
        <f>'[1]13'!E20</f>
        <v>0</v>
      </c>
      <c r="F18" s="15">
        <f t="shared" si="6"/>
        <v>330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180</v>
      </c>
      <c r="E19" s="16">
        <f>'[1]13'!E21</f>
        <v>0</v>
      </c>
      <c r="F19" s="15">
        <f t="shared" si="6"/>
        <v>330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180</v>
      </c>
      <c r="E20" s="16">
        <f>'[1]13'!E22</f>
        <v>0</v>
      </c>
      <c r="F20" s="15">
        <f t="shared" si="6"/>
        <v>330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180</v>
      </c>
      <c r="E21" s="16">
        <f>'[1]13'!E23</f>
        <v>0</v>
      </c>
      <c r="F21" s="15">
        <f t="shared" si="6"/>
        <v>330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180</v>
      </c>
      <c r="E22" s="16">
        <f>'[1]13'!E24</f>
        <v>0</v>
      </c>
      <c r="F22" s="15">
        <f t="shared" si="6"/>
        <v>330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180</v>
      </c>
      <c r="E23" s="16">
        <f>'[1]13'!E25</f>
        <v>0</v>
      </c>
      <c r="F23" s="15">
        <f t="shared" si="6"/>
        <v>330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180</v>
      </c>
      <c r="E24" s="16">
        <f>'[1]13'!E26</f>
        <v>0</v>
      </c>
      <c r="F24" s="15">
        <f t="shared" si="6"/>
        <v>330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180</v>
      </c>
      <c r="E25" s="16">
        <f>'[1]13'!E27</f>
        <v>0</v>
      </c>
      <c r="F25" s="15">
        <f t="shared" si="6"/>
        <v>330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180</v>
      </c>
      <c r="E26" s="16">
        <f>'[1]13'!E28</f>
        <v>0</v>
      </c>
      <c r="F26" s="15">
        <f t="shared" si="6"/>
        <v>330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180</v>
      </c>
      <c r="E27" s="16">
        <f>'[1]13'!E29</f>
        <v>0</v>
      </c>
      <c r="F27" s="15">
        <f t="shared" si="6"/>
        <v>330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180</v>
      </c>
      <c r="E28" s="16">
        <f>'[1]13'!E30</f>
        <v>0</v>
      </c>
      <c r="F28" s="15">
        <f t="shared" si="6"/>
        <v>330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180</v>
      </c>
      <c r="E29" s="16">
        <f>'[1]13'!E31</f>
        <v>0</v>
      </c>
      <c r="F29" s="15">
        <f t="shared" si="6"/>
        <v>330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180</v>
      </c>
      <c r="E30" s="16">
        <f>'[1]13'!E32</f>
        <v>0</v>
      </c>
      <c r="F30" s="15">
        <f t="shared" si="6"/>
        <v>330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180</v>
      </c>
      <c r="E31" s="16">
        <f>'[1]13'!E33</f>
        <v>0</v>
      </c>
      <c r="F31" s="15">
        <f t="shared" si="6"/>
        <v>330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180</v>
      </c>
      <c r="E32" s="16">
        <f>'[1]13'!E34</f>
        <v>0</v>
      </c>
      <c r="F32" s="15">
        <f t="shared" si="6"/>
        <v>330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180</v>
      </c>
      <c r="E33" s="16">
        <f>'[1]13'!E35</f>
        <v>0</v>
      </c>
      <c r="F33" s="15">
        <f t="shared" si="6"/>
        <v>330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180</v>
      </c>
      <c r="E34" s="16">
        <f>'[1]13'!E36</f>
        <v>0</v>
      </c>
      <c r="F34" s="15">
        <f t="shared" si="6"/>
        <v>330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180</v>
      </c>
      <c r="E35" s="16">
        <f>'[1]13'!E37</f>
        <v>0</v>
      </c>
      <c r="F35" s="15">
        <f t="shared" si="6"/>
        <v>330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180</v>
      </c>
      <c r="E36" s="16">
        <f>'[1]13'!E38</f>
        <v>0</v>
      </c>
      <c r="F36" s="15">
        <f t="shared" si="6"/>
        <v>330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180</v>
      </c>
      <c r="E37" s="16">
        <f>'[1]13'!E39</f>
        <v>0</v>
      </c>
      <c r="F37" s="15">
        <f t="shared" si="6"/>
        <v>330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180</v>
      </c>
      <c r="E38" s="16">
        <f>'[1]13'!E40</f>
        <v>0</v>
      </c>
      <c r="F38" s="15">
        <f t="shared" si="6"/>
        <v>330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180</v>
      </c>
      <c r="E39" s="16">
        <f>'[1]13'!E41</f>
        <v>0</v>
      </c>
      <c r="F39" s="15">
        <f t="shared" si="6"/>
        <v>330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180</v>
      </c>
      <c r="E40" s="16">
        <f>'[1]13'!E42</f>
        <v>0</v>
      </c>
      <c r="F40" s="15">
        <f t="shared" si="6"/>
        <v>330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180</v>
      </c>
      <c r="E41" s="16">
        <f>'[1]13'!E43</f>
        <v>0</v>
      </c>
      <c r="F41" s="15">
        <f t="shared" si="6"/>
        <v>330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180</v>
      </c>
      <c r="E42" s="16">
        <f>'[1]13'!E44</f>
        <v>0</v>
      </c>
      <c r="F42" s="15">
        <f t="shared" si="6"/>
        <v>330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180</v>
      </c>
      <c r="E43" s="16">
        <f>'[1]13'!E45</f>
        <v>0</v>
      </c>
      <c r="F43" s="15">
        <f t="shared" si="6"/>
        <v>330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180</v>
      </c>
      <c r="E44" s="16">
        <f>'[1]13'!E46</f>
        <v>0</v>
      </c>
      <c r="F44" s="15">
        <f t="shared" si="6"/>
        <v>330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180</v>
      </c>
      <c r="E45" s="16">
        <f>'[1]13'!E47</f>
        <v>0</v>
      </c>
      <c r="F45" s="15">
        <f t="shared" si="6"/>
        <v>330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180</v>
      </c>
      <c r="E46" s="16">
        <f>'[1]13'!E48</f>
        <v>0</v>
      </c>
      <c r="F46" s="15">
        <f t="shared" si="6"/>
        <v>330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'[1]13'!B49</f>
        <v>0</v>
      </c>
      <c r="C47" s="16">
        <f>'[1]13'!C49</f>
        <v>130</v>
      </c>
      <c r="D47" s="16">
        <f>'[1]13'!D49</f>
        <v>0</v>
      </c>
      <c r="E47" s="16">
        <f>'[1]13'!E49</f>
        <v>90</v>
      </c>
      <c r="F47" s="15">
        <f t="shared" si="6"/>
        <v>220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'[1]13'!B50</f>
        <v>0</v>
      </c>
      <c r="C48" s="16">
        <f>'[1]13'!C50</f>
        <v>130</v>
      </c>
      <c r="D48" s="16">
        <f>'[1]13'!D50</f>
        <v>0</v>
      </c>
      <c r="E48" s="16">
        <f>'[1]13'!E50</f>
        <v>90</v>
      </c>
      <c r="F48" s="15">
        <f t="shared" si="6"/>
        <v>220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'[1]13'!B51</f>
        <v>0</v>
      </c>
      <c r="C49" s="16">
        <f>'[1]13'!C51</f>
        <v>130</v>
      </c>
      <c r="D49" s="16">
        <f>'[1]13'!D51</f>
        <v>0</v>
      </c>
      <c r="E49" s="16">
        <f>'[1]13'!E51</f>
        <v>90</v>
      </c>
      <c r="F49" s="15">
        <f t="shared" si="6"/>
        <v>220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'[1]13'!B52</f>
        <v>0</v>
      </c>
      <c r="C50" s="16">
        <f>'[1]13'!C52</f>
        <v>130</v>
      </c>
      <c r="D50" s="16">
        <f>'[1]13'!D52</f>
        <v>0</v>
      </c>
      <c r="E50" s="16">
        <f>'[1]13'!E52</f>
        <v>90</v>
      </c>
      <c r="F50" s="15">
        <f t="shared" si="6"/>
        <v>220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'[1]13'!B53</f>
        <v>0</v>
      </c>
      <c r="C51" s="16">
        <f>'[1]13'!C53</f>
        <v>130</v>
      </c>
      <c r="D51" s="16">
        <f>'[1]13'!D53</f>
        <v>0</v>
      </c>
      <c r="E51" s="16">
        <f>'[1]13'!E53</f>
        <v>90</v>
      </c>
      <c r="F51" s="15">
        <f t="shared" si="6"/>
        <v>220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'[1]13'!B54</f>
        <v>0</v>
      </c>
      <c r="C52" s="16">
        <f>'[1]13'!C54</f>
        <v>130</v>
      </c>
      <c r="D52" s="16">
        <f>'[1]13'!D54</f>
        <v>0</v>
      </c>
      <c r="E52" s="16">
        <f>'[1]13'!E54</f>
        <v>90</v>
      </c>
      <c r="F52" s="15">
        <f t="shared" si="6"/>
        <v>220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'[1]13'!B55</f>
        <v>0</v>
      </c>
      <c r="C53" s="16">
        <f>'[1]13'!C55</f>
        <v>130</v>
      </c>
      <c r="D53" s="16">
        <f>'[1]13'!D55</f>
        <v>0</v>
      </c>
      <c r="E53" s="16">
        <f>'[1]13'!E55</f>
        <v>90</v>
      </c>
      <c r="F53" s="15">
        <f t="shared" si="6"/>
        <v>220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'[1]13'!B56</f>
        <v>0</v>
      </c>
      <c r="C54" s="16">
        <f>'[1]13'!C56</f>
        <v>130</v>
      </c>
      <c r="D54" s="16">
        <f>'[1]13'!D56</f>
        <v>0</v>
      </c>
      <c r="E54" s="16">
        <f>'[1]13'!E56</f>
        <v>90</v>
      </c>
      <c r="F54" s="15">
        <f t="shared" si="6"/>
        <v>220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'[1]13'!B57</f>
        <v>0</v>
      </c>
      <c r="C55" s="16">
        <f>'[1]13'!C57</f>
        <v>130</v>
      </c>
      <c r="D55" s="16">
        <f>'[1]13'!D57</f>
        <v>0</v>
      </c>
      <c r="E55" s="16">
        <f>'[1]13'!E57</f>
        <v>90</v>
      </c>
      <c r="F55" s="15">
        <f t="shared" si="6"/>
        <v>220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'[1]13'!B58</f>
        <v>0</v>
      </c>
      <c r="C56" s="16">
        <f>'[1]13'!C58</f>
        <v>130</v>
      </c>
      <c r="D56" s="16">
        <f>'[1]13'!D58</f>
        <v>0</v>
      </c>
      <c r="E56" s="16">
        <f>'[1]13'!E58</f>
        <v>90</v>
      </c>
      <c r="F56" s="15">
        <f t="shared" si="6"/>
        <v>220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'[1]13'!B59</f>
        <v>0</v>
      </c>
      <c r="C57" s="16">
        <f>'[1]13'!C59</f>
        <v>130</v>
      </c>
      <c r="D57" s="16">
        <f>'[1]13'!D59</f>
        <v>0</v>
      </c>
      <c r="E57" s="16">
        <f>'[1]13'!E59</f>
        <v>90</v>
      </c>
      <c r="F57" s="15">
        <f t="shared" si="6"/>
        <v>220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'[1]13'!B60</f>
        <v>0</v>
      </c>
      <c r="C58" s="16">
        <f>'[1]13'!C60</f>
        <v>130</v>
      </c>
      <c r="D58" s="16">
        <f>'[1]13'!D60</f>
        <v>0</v>
      </c>
      <c r="E58" s="16">
        <f>'[1]13'!E60</f>
        <v>90</v>
      </c>
      <c r="F58" s="15">
        <f t="shared" si="6"/>
        <v>220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'[1]13'!B61</f>
        <v>0</v>
      </c>
      <c r="C59" s="16">
        <f>'[1]13'!C61</f>
        <v>130</v>
      </c>
      <c r="D59" s="16">
        <f>'[1]13'!D61</f>
        <v>0</v>
      </c>
      <c r="E59" s="16">
        <f>'[1]13'!E61</f>
        <v>90</v>
      </c>
      <c r="F59" s="15">
        <f t="shared" si="6"/>
        <v>220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'[1]13'!B62</f>
        <v>0</v>
      </c>
      <c r="C60" s="16">
        <f>'[1]13'!C62</f>
        <v>130</v>
      </c>
      <c r="D60" s="16">
        <f>'[1]13'!D62</f>
        <v>0</v>
      </c>
      <c r="E60" s="16">
        <f>'[1]13'!E62</f>
        <v>90</v>
      </c>
      <c r="F60" s="15">
        <f t="shared" si="6"/>
        <v>220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'[1]13'!B63</f>
        <v>0</v>
      </c>
      <c r="C61" s="16">
        <f>'[1]13'!C63</f>
        <v>130</v>
      </c>
      <c r="D61" s="16">
        <f>'[1]13'!D63</f>
        <v>0</v>
      </c>
      <c r="E61" s="16">
        <f>'[1]13'!E63</f>
        <v>90</v>
      </c>
      <c r="F61" s="15">
        <f t="shared" si="6"/>
        <v>220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'[1]13'!B64</f>
        <v>0</v>
      </c>
      <c r="C62" s="16">
        <f>'[1]13'!C64</f>
        <v>130</v>
      </c>
      <c r="D62" s="16">
        <f>'[1]13'!D64</f>
        <v>0</v>
      </c>
      <c r="E62" s="16">
        <f>'[1]13'!E64</f>
        <v>90</v>
      </c>
      <c r="F62" s="15">
        <f t="shared" si="6"/>
        <v>220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'[1]13'!B65</f>
        <v>0</v>
      </c>
      <c r="C63" s="16">
        <f>'[1]13'!C65</f>
        <v>130</v>
      </c>
      <c r="D63" s="16">
        <f>'[1]13'!D65</f>
        <v>0</v>
      </c>
      <c r="E63" s="16">
        <f>'[1]13'!E65</f>
        <v>90</v>
      </c>
      <c r="F63" s="15">
        <f t="shared" si="6"/>
        <v>220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'[1]13'!B66</f>
        <v>0</v>
      </c>
      <c r="C64" s="16">
        <f>'[1]13'!C66</f>
        <v>130</v>
      </c>
      <c r="D64" s="16">
        <f>'[1]13'!D66</f>
        <v>0</v>
      </c>
      <c r="E64" s="16">
        <f>'[1]13'!E66</f>
        <v>90</v>
      </c>
      <c r="F64" s="15">
        <f t="shared" si="6"/>
        <v>220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'[1]13'!B67</f>
        <v>0</v>
      </c>
      <c r="C65" s="16">
        <f>'[1]13'!C67</f>
        <v>130</v>
      </c>
      <c r="D65" s="16">
        <f>'[1]13'!D67</f>
        <v>0</v>
      </c>
      <c r="E65" s="16">
        <f>'[1]13'!E67</f>
        <v>90</v>
      </c>
      <c r="F65" s="15">
        <f t="shared" si="6"/>
        <v>220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'[1]13'!B68</f>
        <v>0</v>
      </c>
      <c r="C66" s="16">
        <f>'[1]13'!C68</f>
        <v>130</v>
      </c>
      <c r="D66" s="16">
        <f>'[1]13'!D68</f>
        <v>0</v>
      </c>
      <c r="E66" s="16">
        <f>'[1]13'!E68</f>
        <v>90</v>
      </c>
      <c r="F66" s="15">
        <f t="shared" si="6"/>
        <v>220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'[1]13'!B69</f>
        <v>0</v>
      </c>
      <c r="C67" s="16">
        <f>'[1]13'!C69</f>
        <v>130</v>
      </c>
      <c r="D67" s="16">
        <f>'[1]13'!D69</f>
        <v>0</v>
      </c>
      <c r="E67" s="16">
        <f>'[1]13'!E69</f>
        <v>90</v>
      </c>
      <c r="F67" s="15">
        <f t="shared" si="6"/>
        <v>220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'[1]13'!B70</f>
        <v>0</v>
      </c>
      <c r="C68" s="16">
        <f>'[1]13'!C70</f>
        <v>130</v>
      </c>
      <c r="D68" s="16">
        <f>'[1]13'!D70</f>
        <v>0</v>
      </c>
      <c r="E68" s="16">
        <f>'[1]13'!E70</f>
        <v>90</v>
      </c>
      <c r="F68" s="15">
        <f t="shared" si="6"/>
        <v>220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'[1]13'!B71</f>
        <v>0</v>
      </c>
      <c r="C69" s="16">
        <f>'[1]13'!C71</f>
        <v>130</v>
      </c>
      <c r="D69" s="16">
        <f>'[1]13'!D71</f>
        <v>0</v>
      </c>
      <c r="E69" s="16">
        <f>'[1]13'!E71</f>
        <v>90</v>
      </c>
      <c r="F69" s="15">
        <f t="shared" ref="F69:F98" si="17">SUM(B69:E69)</f>
        <v>220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'[1]13'!B72</f>
        <v>0</v>
      </c>
      <c r="C70" s="16">
        <f>'[1]13'!C72</f>
        <v>130</v>
      </c>
      <c r="D70" s="16">
        <f>'[1]13'!D72</f>
        <v>0</v>
      </c>
      <c r="E70" s="16">
        <f>'[1]13'!E72</f>
        <v>90</v>
      </c>
      <c r="F70" s="15">
        <f t="shared" si="17"/>
        <v>220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'[1]13'!B73</f>
        <v>0</v>
      </c>
      <c r="C71" s="16">
        <f>'[1]13'!C73</f>
        <v>130</v>
      </c>
      <c r="D71" s="16">
        <f>'[1]13'!D73</f>
        <v>0</v>
      </c>
      <c r="E71" s="16">
        <f>'[1]13'!E73</f>
        <v>90</v>
      </c>
      <c r="F71" s="15">
        <f t="shared" si="17"/>
        <v>220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'[1]13'!B74</f>
        <v>0</v>
      </c>
      <c r="C72" s="16">
        <f>'[1]13'!C74</f>
        <v>130</v>
      </c>
      <c r="D72" s="16">
        <f>'[1]13'!D74</f>
        <v>0</v>
      </c>
      <c r="E72" s="16">
        <f>'[1]13'!E74</f>
        <v>90</v>
      </c>
      <c r="F72" s="15">
        <f t="shared" si="17"/>
        <v>220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'[1]13'!B75</f>
        <v>0</v>
      </c>
      <c r="C73" s="16">
        <f>'[1]13'!C75</f>
        <v>130</v>
      </c>
      <c r="D73" s="16">
        <f>'[1]13'!D75</f>
        <v>0</v>
      </c>
      <c r="E73" s="16">
        <f>'[1]13'!E75</f>
        <v>90</v>
      </c>
      <c r="F73" s="15">
        <f t="shared" si="17"/>
        <v>220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'[1]13'!B76</f>
        <v>0</v>
      </c>
      <c r="C74" s="16">
        <f>'[1]13'!C76</f>
        <v>130</v>
      </c>
      <c r="D74" s="16">
        <f>'[1]13'!D76</f>
        <v>0</v>
      </c>
      <c r="E74" s="16">
        <f>'[1]13'!E76</f>
        <v>90</v>
      </c>
      <c r="F74" s="15">
        <f t="shared" si="17"/>
        <v>220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'[1]13'!B77</f>
        <v>0</v>
      </c>
      <c r="C75" s="16">
        <f>'[1]13'!C77</f>
        <v>130</v>
      </c>
      <c r="D75" s="16">
        <f>'[1]13'!D77</f>
        <v>0</v>
      </c>
      <c r="E75" s="16">
        <f>'[1]13'!E77</f>
        <v>90</v>
      </c>
      <c r="F75" s="15">
        <f t="shared" si="17"/>
        <v>220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'[1]13'!B78</f>
        <v>0</v>
      </c>
      <c r="C76" s="16">
        <f>'[1]13'!C78</f>
        <v>130</v>
      </c>
      <c r="D76" s="16">
        <f>'[1]13'!D78</f>
        <v>0</v>
      </c>
      <c r="E76" s="16">
        <f>'[1]13'!E78</f>
        <v>90</v>
      </c>
      <c r="F76" s="15">
        <f t="shared" si="17"/>
        <v>220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'[1]13'!B79</f>
        <v>0</v>
      </c>
      <c r="C77" s="16">
        <f>'[1]13'!C79</f>
        <v>130</v>
      </c>
      <c r="D77" s="16">
        <f>'[1]13'!D79</f>
        <v>0</v>
      </c>
      <c r="E77" s="16">
        <f>'[1]13'!E79</f>
        <v>90</v>
      </c>
      <c r="F77" s="15">
        <f t="shared" si="17"/>
        <v>220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'[1]13'!B80</f>
        <v>0</v>
      </c>
      <c r="C78" s="16">
        <f>'[1]13'!C80</f>
        <v>130</v>
      </c>
      <c r="D78" s="16">
        <f>'[1]13'!D80</f>
        <v>0</v>
      </c>
      <c r="E78" s="16">
        <f>'[1]13'!E80</f>
        <v>90</v>
      </c>
      <c r="F78" s="15">
        <f t="shared" si="17"/>
        <v>220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'[1]13'!B81</f>
        <v>0</v>
      </c>
      <c r="C79" s="16">
        <f>'[1]13'!C81</f>
        <v>130</v>
      </c>
      <c r="D79" s="16">
        <f>'[1]13'!D81</f>
        <v>0</v>
      </c>
      <c r="E79" s="16">
        <f>'[1]13'!E81</f>
        <v>90</v>
      </c>
      <c r="F79" s="15">
        <f t="shared" si="17"/>
        <v>220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'[1]13'!B82</f>
        <v>0</v>
      </c>
      <c r="C80" s="16">
        <f>'[1]13'!C82</f>
        <v>130</v>
      </c>
      <c r="D80" s="16">
        <f>'[1]13'!D82</f>
        <v>0</v>
      </c>
      <c r="E80" s="16">
        <f>'[1]13'!E82</f>
        <v>90</v>
      </c>
      <c r="F80" s="15">
        <f t="shared" si="17"/>
        <v>220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'[1]13'!B83</f>
        <v>0</v>
      </c>
      <c r="C81" s="16">
        <f>'[1]13'!C83</f>
        <v>130</v>
      </c>
      <c r="D81" s="16">
        <f>'[1]13'!D83</f>
        <v>0</v>
      </c>
      <c r="E81" s="16">
        <f>'[1]13'!E83</f>
        <v>90</v>
      </c>
      <c r="F81" s="15">
        <f t="shared" si="17"/>
        <v>220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'[1]13'!B84</f>
        <v>0</v>
      </c>
      <c r="C82" s="16">
        <f>'[1]13'!C84</f>
        <v>130</v>
      </c>
      <c r="D82" s="16">
        <f>'[1]13'!D84</f>
        <v>0</v>
      </c>
      <c r="E82" s="16">
        <f>'[1]13'!E84</f>
        <v>90</v>
      </c>
      <c r="F82" s="15">
        <f t="shared" si="17"/>
        <v>220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'[1]13'!B85</f>
        <v>0</v>
      </c>
      <c r="C83" s="16">
        <f>'[1]13'!C85</f>
        <v>130</v>
      </c>
      <c r="D83" s="16">
        <f>'[1]13'!D85</f>
        <v>0</v>
      </c>
      <c r="E83" s="16">
        <f>'[1]13'!E85</f>
        <v>90</v>
      </c>
      <c r="F83" s="15">
        <f t="shared" si="17"/>
        <v>220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'[1]13'!B86</f>
        <v>0</v>
      </c>
      <c r="C84" s="16">
        <f>'[1]13'!C86</f>
        <v>130</v>
      </c>
      <c r="D84" s="16">
        <f>'[1]13'!D86</f>
        <v>0</v>
      </c>
      <c r="E84" s="16">
        <f>'[1]13'!E86</f>
        <v>90</v>
      </c>
      <c r="F84" s="15">
        <f t="shared" si="17"/>
        <v>220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'[1]13'!B87</f>
        <v>0</v>
      </c>
      <c r="C85" s="16">
        <f>'[1]13'!C87</f>
        <v>130</v>
      </c>
      <c r="D85" s="16">
        <f>'[1]13'!D87</f>
        <v>0</v>
      </c>
      <c r="E85" s="16">
        <f>'[1]13'!E87</f>
        <v>90</v>
      </c>
      <c r="F85" s="15">
        <f t="shared" si="17"/>
        <v>220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'[1]13'!B88</f>
        <v>0</v>
      </c>
      <c r="C86" s="16">
        <f>'[1]13'!C88</f>
        <v>130</v>
      </c>
      <c r="D86" s="16">
        <f>'[1]13'!D88</f>
        <v>0</v>
      </c>
      <c r="E86" s="16">
        <f>'[1]13'!E88</f>
        <v>90</v>
      </c>
      <c r="F86" s="15">
        <f t="shared" si="17"/>
        <v>220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'[1]13'!B89</f>
        <v>0</v>
      </c>
      <c r="C87" s="16">
        <f>'[1]13'!C89</f>
        <v>130</v>
      </c>
      <c r="D87" s="16">
        <f>'[1]13'!D89</f>
        <v>0</v>
      </c>
      <c r="E87" s="16">
        <f>'[1]13'!E89</f>
        <v>90</v>
      </c>
      <c r="F87" s="15">
        <f t="shared" si="17"/>
        <v>220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'[1]13'!B90</f>
        <v>0</v>
      </c>
      <c r="C88" s="16">
        <f>'[1]13'!C90</f>
        <v>130</v>
      </c>
      <c r="D88" s="16">
        <f>'[1]13'!D90</f>
        <v>0</v>
      </c>
      <c r="E88" s="16">
        <f>'[1]13'!E90</f>
        <v>90</v>
      </c>
      <c r="F88" s="15">
        <f t="shared" si="17"/>
        <v>220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'[1]13'!B91</f>
        <v>0</v>
      </c>
      <c r="C89" s="16">
        <f>'[1]13'!C91</f>
        <v>130</v>
      </c>
      <c r="D89" s="16">
        <f>'[1]13'!D91</f>
        <v>0</v>
      </c>
      <c r="E89" s="16">
        <f>'[1]13'!E91</f>
        <v>90</v>
      </c>
      <c r="F89" s="15">
        <f t="shared" si="17"/>
        <v>220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'[1]13'!B92</f>
        <v>0</v>
      </c>
      <c r="C90" s="16">
        <f>'[1]13'!C92</f>
        <v>130</v>
      </c>
      <c r="D90" s="16">
        <f>'[1]13'!D92</f>
        <v>0</v>
      </c>
      <c r="E90" s="16">
        <f>'[1]13'!E92</f>
        <v>90</v>
      </c>
      <c r="F90" s="15">
        <f t="shared" si="17"/>
        <v>220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'[1]13'!B93</f>
        <v>0</v>
      </c>
      <c r="C91" s="16">
        <f>'[1]13'!C93</f>
        <v>130</v>
      </c>
      <c r="D91" s="16">
        <f>'[1]13'!D93</f>
        <v>0</v>
      </c>
      <c r="E91" s="16">
        <f>'[1]13'!E93</f>
        <v>90</v>
      </c>
      <c r="F91" s="15">
        <f t="shared" si="17"/>
        <v>220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'[1]13'!B94</f>
        <v>0</v>
      </c>
      <c r="C92" s="16">
        <f>'[1]13'!C94</f>
        <v>130</v>
      </c>
      <c r="D92" s="16">
        <f>'[1]13'!D94</f>
        <v>0</v>
      </c>
      <c r="E92" s="16">
        <f>'[1]13'!E94</f>
        <v>90</v>
      </c>
      <c r="F92" s="15">
        <f t="shared" si="17"/>
        <v>220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'[1]13'!B95</f>
        <v>0</v>
      </c>
      <c r="C93" s="16">
        <f>'[1]13'!C95</f>
        <v>130</v>
      </c>
      <c r="D93" s="16">
        <f>'[1]13'!D95</f>
        <v>0</v>
      </c>
      <c r="E93" s="16">
        <f>'[1]13'!E95</f>
        <v>90</v>
      </c>
      <c r="F93" s="15">
        <f t="shared" si="17"/>
        <v>220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'[1]13'!B96</f>
        <v>0</v>
      </c>
      <c r="C94" s="16">
        <f>'[1]13'!C96</f>
        <v>130</v>
      </c>
      <c r="D94" s="16">
        <f>'[1]13'!D96</f>
        <v>0</v>
      </c>
      <c r="E94" s="16">
        <f>'[1]13'!E96</f>
        <v>90</v>
      </c>
      <c r="F94" s="15">
        <f t="shared" si="17"/>
        <v>220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'[1]13'!B97</f>
        <v>0</v>
      </c>
      <c r="C95" s="16">
        <f>'[1]13'!C97</f>
        <v>130</v>
      </c>
      <c r="D95" s="16">
        <f>'[1]13'!D97</f>
        <v>0</v>
      </c>
      <c r="E95" s="16">
        <f>'[1]13'!E97</f>
        <v>90</v>
      </c>
      <c r="F95" s="15">
        <f t="shared" si="17"/>
        <v>220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'[1]13'!B98</f>
        <v>0</v>
      </c>
      <c r="C96" s="16">
        <f>'[1]13'!C98</f>
        <v>130</v>
      </c>
      <c r="D96" s="16">
        <f>'[1]13'!D98</f>
        <v>0</v>
      </c>
      <c r="E96" s="16">
        <f>'[1]13'!E98</f>
        <v>90</v>
      </c>
      <c r="F96" s="15">
        <f t="shared" si="17"/>
        <v>220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'[1]13'!B99</f>
        <v>0</v>
      </c>
      <c r="C97" s="16">
        <f>'[1]13'!C99</f>
        <v>130</v>
      </c>
      <c r="D97" s="16">
        <f>'[1]13'!D99</f>
        <v>0</v>
      </c>
      <c r="E97" s="16">
        <f>'[1]13'!E99</f>
        <v>90</v>
      </c>
      <c r="F97" s="15">
        <f t="shared" si="17"/>
        <v>220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'[1]13'!B100</f>
        <v>0</v>
      </c>
      <c r="C98" s="16">
        <f>'[1]13'!C100</f>
        <v>130</v>
      </c>
      <c r="D98" s="16">
        <f>'[1]13'!D100</f>
        <v>0</v>
      </c>
      <c r="E98" s="16">
        <f>'[1]13'!E100</f>
        <v>90</v>
      </c>
      <c r="F98" s="15">
        <f t="shared" si="17"/>
        <v>220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1.65</v>
      </c>
      <c r="C99" s="15">
        <f t="shared" si="18"/>
        <v>1.69</v>
      </c>
      <c r="D99" s="15">
        <f t="shared" si="18"/>
        <v>1.98</v>
      </c>
      <c r="E99" s="15">
        <f t="shared" si="18"/>
        <v>1.17</v>
      </c>
      <c r="F99" s="15">
        <f t="shared" si="18"/>
        <v>6.49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45670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'[2]13'!B5</f>
        <v>84</v>
      </c>
      <c r="C3" s="201">
        <f>'[2]13'!C5</f>
        <v>0</v>
      </c>
      <c r="D3" s="201">
        <f>'[2]13'!D5</f>
        <v>0</v>
      </c>
      <c r="E3" s="201">
        <f>'[2]13'!E5</f>
        <v>0</v>
      </c>
      <c r="F3" s="15">
        <f>SUM(B3:E3)</f>
        <v>84</v>
      </c>
      <c r="G3" s="200">
        <f>'[2]13'!H5</f>
        <v>39</v>
      </c>
      <c r="H3" s="201">
        <f>'[2]13'!I5</f>
        <v>0</v>
      </c>
      <c r="I3" s="201">
        <f>'[2]13'!J5</f>
        <v>0</v>
      </c>
      <c r="J3" s="201">
        <f>'[2]13'!K5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'[2]13'!B6</f>
        <v>84</v>
      </c>
      <c r="C4" s="201">
        <f>'[2]13'!C6</f>
        <v>0</v>
      </c>
      <c r="D4" s="201">
        <f>'[2]13'!D6</f>
        <v>0</v>
      </c>
      <c r="E4" s="201">
        <f>'[2]13'!E6</f>
        <v>0</v>
      </c>
      <c r="F4" s="15">
        <f>SUM(B4:E4)</f>
        <v>84</v>
      </c>
      <c r="G4" s="200">
        <f>'[2]13'!H6</f>
        <v>39</v>
      </c>
      <c r="H4" s="201">
        <f>'[2]13'!I6</f>
        <v>0</v>
      </c>
      <c r="I4" s="201">
        <f>'[2]13'!J6</f>
        <v>0</v>
      </c>
      <c r="J4" s="201">
        <f>'[2]13'!K6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'[2]13'!B7</f>
        <v>84</v>
      </c>
      <c r="C5" s="201">
        <f>'[2]13'!C7</f>
        <v>0</v>
      </c>
      <c r="D5" s="201">
        <f>'[2]13'!D7</f>
        <v>0</v>
      </c>
      <c r="E5" s="201">
        <f>'[2]13'!E7</f>
        <v>0</v>
      </c>
      <c r="F5" s="15">
        <f t="shared" ref="F5:F68" si="6">SUM(B5:E5)</f>
        <v>84</v>
      </c>
      <c r="G5" s="200">
        <f>'[2]13'!H7</f>
        <v>39</v>
      </c>
      <c r="H5" s="201">
        <f>'[2]13'!I7</f>
        <v>0</v>
      </c>
      <c r="I5" s="201">
        <f>'[2]13'!J7</f>
        <v>0</v>
      </c>
      <c r="J5" s="201">
        <f>'[2]13'!K7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'[2]13'!B8</f>
        <v>84</v>
      </c>
      <c r="C6" s="201">
        <f>'[2]13'!C8</f>
        <v>0</v>
      </c>
      <c r="D6" s="201">
        <f>'[2]13'!D8</f>
        <v>0</v>
      </c>
      <c r="E6" s="201">
        <f>'[2]13'!E8</f>
        <v>0</v>
      </c>
      <c r="F6" s="15">
        <f t="shared" si="6"/>
        <v>84</v>
      </c>
      <c r="G6" s="200">
        <f>'[2]13'!H8</f>
        <v>39</v>
      </c>
      <c r="H6" s="201">
        <f>'[2]13'!I8</f>
        <v>0</v>
      </c>
      <c r="I6" s="201">
        <f>'[2]13'!J8</f>
        <v>0</v>
      </c>
      <c r="J6" s="201">
        <f>'[2]13'!K8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'[2]13'!B9</f>
        <v>84</v>
      </c>
      <c r="C7" s="201">
        <f>'[2]13'!C9</f>
        <v>0</v>
      </c>
      <c r="D7" s="201">
        <f>'[2]13'!D9</f>
        <v>0</v>
      </c>
      <c r="E7" s="201">
        <f>'[2]13'!E9</f>
        <v>0</v>
      </c>
      <c r="F7" s="15">
        <f t="shared" si="6"/>
        <v>84</v>
      </c>
      <c r="G7" s="200">
        <f>'[2]13'!H9</f>
        <v>39</v>
      </c>
      <c r="H7" s="201">
        <f>'[2]13'!I9</f>
        <v>0</v>
      </c>
      <c r="I7" s="201">
        <f>'[2]13'!J9</f>
        <v>0</v>
      </c>
      <c r="J7" s="201">
        <f>'[2]13'!K9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'[2]13'!B10</f>
        <v>84</v>
      </c>
      <c r="C8" s="201">
        <f>'[2]13'!C10</f>
        <v>0</v>
      </c>
      <c r="D8" s="201">
        <f>'[2]13'!D10</f>
        <v>0</v>
      </c>
      <c r="E8" s="201">
        <f>'[2]13'!E10</f>
        <v>0</v>
      </c>
      <c r="F8" s="15">
        <f t="shared" si="6"/>
        <v>84</v>
      </c>
      <c r="G8" s="200">
        <f>'[2]13'!H10</f>
        <v>39</v>
      </c>
      <c r="H8" s="201">
        <f>'[2]13'!I10</f>
        <v>0</v>
      </c>
      <c r="I8" s="201">
        <f>'[2]13'!J10</f>
        <v>0</v>
      </c>
      <c r="J8" s="201">
        <f>'[2]13'!K10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'[2]13'!B11</f>
        <v>84</v>
      </c>
      <c r="C9" s="201">
        <f>'[2]13'!C11</f>
        <v>0</v>
      </c>
      <c r="D9" s="201">
        <f>'[2]13'!D11</f>
        <v>0</v>
      </c>
      <c r="E9" s="201">
        <f>'[2]13'!E11</f>
        <v>0</v>
      </c>
      <c r="F9" s="15">
        <f t="shared" si="6"/>
        <v>84</v>
      </c>
      <c r="G9" s="200">
        <f>'[2]13'!H11</f>
        <v>39</v>
      </c>
      <c r="H9" s="201">
        <f>'[2]13'!I11</f>
        <v>0</v>
      </c>
      <c r="I9" s="201">
        <f>'[2]13'!J11</f>
        <v>0</v>
      </c>
      <c r="J9" s="201">
        <f>'[2]13'!K11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'[2]13'!B12</f>
        <v>84</v>
      </c>
      <c r="C10" s="201">
        <f>'[2]13'!C12</f>
        <v>0</v>
      </c>
      <c r="D10" s="201">
        <f>'[2]13'!D12</f>
        <v>0</v>
      </c>
      <c r="E10" s="201">
        <f>'[2]13'!E12</f>
        <v>0</v>
      </c>
      <c r="F10" s="15">
        <f t="shared" si="6"/>
        <v>84</v>
      </c>
      <c r="G10" s="200">
        <f>'[2]13'!H12</f>
        <v>39</v>
      </c>
      <c r="H10" s="201">
        <f>'[2]13'!I12</f>
        <v>0</v>
      </c>
      <c r="I10" s="201">
        <f>'[2]13'!J12</f>
        <v>0</v>
      </c>
      <c r="J10" s="201">
        <f>'[2]13'!K12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'[2]13'!B13</f>
        <v>84</v>
      </c>
      <c r="C11" s="201">
        <f>'[2]13'!C13</f>
        <v>0</v>
      </c>
      <c r="D11" s="201">
        <f>'[2]13'!D13</f>
        <v>0</v>
      </c>
      <c r="E11" s="201">
        <f>'[2]13'!E13</f>
        <v>0</v>
      </c>
      <c r="F11" s="15">
        <f t="shared" si="6"/>
        <v>84</v>
      </c>
      <c r="G11" s="200">
        <f>'[2]13'!H13</f>
        <v>38</v>
      </c>
      <c r="H11" s="201">
        <f>'[2]13'!I13</f>
        <v>0</v>
      </c>
      <c r="I11" s="201">
        <f>'[2]13'!J13</f>
        <v>0</v>
      </c>
      <c r="J11" s="201">
        <f>'[2]13'!K13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'[2]13'!B14</f>
        <v>84</v>
      </c>
      <c r="C12" s="201">
        <f>'[2]13'!C14</f>
        <v>0</v>
      </c>
      <c r="D12" s="201">
        <f>'[2]13'!D14</f>
        <v>0</v>
      </c>
      <c r="E12" s="201">
        <f>'[2]13'!E14</f>
        <v>0</v>
      </c>
      <c r="F12" s="15">
        <f t="shared" si="6"/>
        <v>84</v>
      </c>
      <c r="G12" s="200">
        <f>'[2]13'!H14</f>
        <v>38</v>
      </c>
      <c r="H12" s="201">
        <f>'[2]13'!I14</f>
        <v>0</v>
      </c>
      <c r="I12" s="201">
        <f>'[2]13'!J14</f>
        <v>0</v>
      </c>
      <c r="J12" s="201">
        <f>'[2]13'!K14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'[2]13'!B15</f>
        <v>84</v>
      </c>
      <c r="C13" s="201">
        <f>'[2]13'!C15</f>
        <v>0</v>
      </c>
      <c r="D13" s="201">
        <f>'[2]13'!D15</f>
        <v>0</v>
      </c>
      <c r="E13" s="201">
        <f>'[2]13'!E15</f>
        <v>0</v>
      </c>
      <c r="F13" s="15">
        <f t="shared" si="6"/>
        <v>84</v>
      </c>
      <c r="G13" s="200">
        <f>'[2]13'!H15</f>
        <v>38</v>
      </c>
      <c r="H13" s="201">
        <f>'[2]13'!I15</f>
        <v>0</v>
      </c>
      <c r="I13" s="201">
        <f>'[2]13'!J15</f>
        <v>0</v>
      </c>
      <c r="J13" s="201">
        <f>'[2]13'!K15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'[2]13'!B16</f>
        <v>84</v>
      </c>
      <c r="C14" s="201">
        <f>'[2]13'!C16</f>
        <v>0</v>
      </c>
      <c r="D14" s="201">
        <f>'[2]13'!D16</f>
        <v>0</v>
      </c>
      <c r="E14" s="201">
        <f>'[2]13'!E16</f>
        <v>0</v>
      </c>
      <c r="F14" s="15">
        <f t="shared" si="6"/>
        <v>84</v>
      </c>
      <c r="G14" s="200">
        <f>'[2]13'!H16</f>
        <v>38</v>
      </c>
      <c r="H14" s="201">
        <f>'[2]13'!I16</f>
        <v>0</v>
      </c>
      <c r="I14" s="201">
        <f>'[2]13'!J16</f>
        <v>0</v>
      </c>
      <c r="J14" s="201">
        <f>'[2]13'!K16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'[2]13'!B17</f>
        <v>84</v>
      </c>
      <c r="C15" s="201">
        <f>'[2]13'!C17</f>
        <v>0</v>
      </c>
      <c r="D15" s="201">
        <f>'[2]13'!D17</f>
        <v>0</v>
      </c>
      <c r="E15" s="201">
        <f>'[2]13'!E17</f>
        <v>0</v>
      </c>
      <c r="F15" s="15">
        <f t="shared" si="6"/>
        <v>84</v>
      </c>
      <c r="G15" s="200">
        <f>'[2]13'!H17</f>
        <v>38</v>
      </c>
      <c r="H15" s="201">
        <f>'[2]13'!I17</f>
        <v>0</v>
      </c>
      <c r="I15" s="201">
        <f>'[2]13'!J17</f>
        <v>0</v>
      </c>
      <c r="J15" s="201">
        <f>'[2]13'!K17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'[2]13'!B18</f>
        <v>84</v>
      </c>
      <c r="C16" s="201">
        <f>'[2]13'!C18</f>
        <v>0</v>
      </c>
      <c r="D16" s="201">
        <f>'[2]13'!D18</f>
        <v>0</v>
      </c>
      <c r="E16" s="201">
        <f>'[2]13'!E18</f>
        <v>0</v>
      </c>
      <c r="F16" s="15">
        <f t="shared" si="6"/>
        <v>84</v>
      </c>
      <c r="G16" s="200">
        <f>'[2]13'!H18</f>
        <v>38</v>
      </c>
      <c r="H16" s="201">
        <f>'[2]13'!I18</f>
        <v>0</v>
      </c>
      <c r="I16" s="201">
        <f>'[2]13'!J18</f>
        <v>0</v>
      </c>
      <c r="J16" s="201">
        <f>'[2]13'!K18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'[2]13'!B19</f>
        <v>84</v>
      </c>
      <c r="C17" s="201">
        <f>'[2]13'!C19</f>
        <v>0</v>
      </c>
      <c r="D17" s="201">
        <f>'[2]13'!D19</f>
        <v>0</v>
      </c>
      <c r="E17" s="201">
        <f>'[2]13'!E19</f>
        <v>0</v>
      </c>
      <c r="F17" s="15">
        <f t="shared" si="6"/>
        <v>84</v>
      </c>
      <c r="G17" s="200">
        <f>'[2]13'!H19</f>
        <v>38</v>
      </c>
      <c r="H17" s="201">
        <f>'[2]13'!I19</f>
        <v>0</v>
      </c>
      <c r="I17" s="201">
        <f>'[2]13'!J19</f>
        <v>0</v>
      </c>
      <c r="J17" s="201">
        <f>'[2]13'!K19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'[2]13'!B20</f>
        <v>84</v>
      </c>
      <c r="C18" s="201">
        <f>'[2]13'!C20</f>
        <v>0</v>
      </c>
      <c r="D18" s="201">
        <f>'[2]13'!D20</f>
        <v>0</v>
      </c>
      <c r="E18" s="201">
        <f>'[2]13'!E20</f>
        <v>0</v>
      </c>
      <c r="F18" s="15">
        <f t="shared" si="6"/>
        <v>84</v>
      </c>
      <c r="G18" s="200">
        <f>'[2]13'!H20</f>
        <v>38</v>
      </c>
      <c r="H18" s="201">
        <f>'[2]13'!I20</f>
        <v>0</v>
      </c>
      <c r="I18" s="201">
        <f>'[2]13'!J20</f>
        <v>0</v>
      </c>
      <c r="J18" s="201">
        <f>'[2]13'!K20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'[2]13'!B21</f>
        <v>84</v>
      </c>
      <c r="C19" s="201">
        <f>'[2]13'!C21</f>
        <v>0</v>
      </c>
      <c r="D19" s="201">
        <f>'[2]13'!D21</f>
        <v>0</v>
      </c>
      <c r="E19" s="201">
        <f>'[2]13'!E21</f>
        <v>0</v>
      </c>
      <c r="F19" s="15">
        <f t="shared" si="6"/>
        <v>84</v>
      </c>
      <c r="G19" s="200">
        <f>'[2]13'!H21</f>
        <v>38</v>
      </c>
      <c r="H19" s="201">
        <f>'[2]13'!I21</f>
        <v>0</v>
      </c>
      <c r="I19" s="201">
        <f>'[2]13'!J21</f>
        <v>0</v>
      </c>
      <c r="J19" s="201">
        <f>'[2]13'!K21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'[2]13'!B22</f>
        <v>84</v>
      </c>
      <c r="C20" s="201">
        <f>'[2]13'!C22</f>
        <v>0</v>
      </c>
      <c r="D20" s="201">
        <f>'[2]13'!D22</f>
        <v>0</v>
      </c>
      <c r="E20" s="201">
        <f>'[2]13'!E22</f>
        <v>0</v>
      </c>
      <c r="F20" s="15">
        <f t="shared" si="6"/>
        <v>84</v>
      </c>
      <c r="G20" s="200">
        <f>'[2]13'!H22</f>
        <v>38</v>
      </c>
      <c r="H20" s="201">
        <f>'[2]13'!I22</f>
        <v>0</v>
      </c>
      <c r="I20" s="201">
        <f>'[2]13'!J22</f>
        <v>0</v>
      </c>
      <c r="J20" s="201">
        <f>'[2]13'!K22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'[2]13'!B23</f>
        <v>84</v>
      </c>
      <c r="C21" s="201">
        <f>'[2]13'!C23</f>
        <v>0</v>
      </c>
      <c r="D21" s="201">
        <f>'[2]13'!D23</f>
        <v>0</v>
      </c>
      <c r="E21" s="201">
        <f>'[2]13'!E23</f>
        <v>0</v>
      </c>
      <c r="F21" s="15">
        <f t="shared" si="6"/>
        <v>84</v>
      </c>
      <c r="G21" s="200">
        <f>'[2]13'!H23</f>
        <v>38</v>
      </c>
      <c r="H21" s="201">
        <f>'[2]13'!I23</f>
        <v>0</v>
      </c>
      <c r="I21" s="201">
        <f>'[2]13'!J23</f>
        <v>0</v>
      </c>
      <c r="J21" s="201">
        <f>'[2]13'!K23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'[2]13'!B24</f>
        <v>84</v>
      </c>
      <c r="C22" s="201">
        <f>'[2]13'!C24</f>
        <v>0</v>
      </c>
      <c r="D22" s="201">
        <f>'[2]13'!D24</f>
        <v>0</v>
      </c>
      <c r="E22" s="201">
        <f>'[2]13'!E24</f>
        <v>0</v>
      </c>
      <c r="F22" s="15">
        <f t="shared" si="6"/>
        <v>84</v>
      </c>
      <c r="G22" s="200">
        <f>'[2]13'!H24</f>
        <v>38</v>
      </c>
      <c r="H22" s="201">
        <f>'[2]13'!I24</f>
        <v>0</v>
      </c>
      <c r="I22" s="201">
        <f>'[2]13'!J24</f>
        <v>0</v>
      </c>
      <c r="J22" s="201">
        <f>'[2]13'!K24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'[2]13'!B25</f>
        <v>84</v>
      </c>
      <c r="C23" s="201">
        <f>'[2]13'!C25</f>
        <v>0</v>
      </c>
      <c r="D23" s="201">
        <f>'[2]13'!D25</f>
        <v>0</v>
      </c>
      <c r="E23" s="201">
        <f>'[2]13'!E25</f>
        <v>0</v>
      </c>
      <c r="F23" s="15">
        <f t="shared" si="6"/>
        <v>84</v>
      </c>
      <c r="G23" s="200">
        <f>'[2]13'!H25</f>
        <v>38</v>
      </c>
      <c r="H23" s="201">
        <f>'[2]13'!I25</f>
        <v>0</v>
      </c>
      <c r="I23" s="201">
        <f>'[2]13'!J25</f>
        <v>0</v>
      </c>
      <c r="J23" s="201">
        <f>'[2]13'!K25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'[2]13'!B26</f>
        <v>84</v>
      </c>
      <c r="C24" s="201">
        <f>'[2]13'!C26</f>
        <v>0</v>
      </c>
      <c r="D24" s="201">
        <f>'[2]13'!D26</f>
        <v>0</v>
      </c>
      <c r="E24" s="201">
        <f>'[2]13'!E26</f>
        <v>0</v>
      </c>
      <c r="F24" s="15">
        <f t="shared" si="6"/>
        <v>84</v>
      </c>
      <c r="G24" s="200">
        <f>'[2]13'!H26</f>
        <v>38</v>
      </c>
      <c r="H24" s="201">
        <f>'[2]13'!I26</f>
        <v>0</v>
      </c>
      <c r="I24" s="201">
        <f>'[2]13'!J26</f>
        <v>0</v>
      </c>
      <c r="J24" s="201">
        <f>'[2]13'!K26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'[2]13'!B27</f>
        <v>84</v>
      </c>
      <c r="C25" s="201">
        <f>'[2]13'!C27</f>
        <v>0</v>
      </c>
      <c r="D25" s="201">
        <f>'[2]13'!D27</f>
        <v>0</v>
      </c>
      <c r="E25" s="201">
        <f>'[2]13'!E27</f>
        <v>0</v>
      </c>
      <c r="F25" s="15">
        <f t="shared" si="6"/>
        <v>84</v>
      </c>
      <c r="G25" s="200">
        <f>'[2]13'!H27</f>
        <v>38</v>
      </c>
      <c r="H25" s="201">
        <f>'[2]13'!I27</f>
        <v>0</v>
      </c>
      <c r="I25" s="201">
        <f>'[2]13'!J27</f>
        <v>0</v>
      </c>
      <c r="J25" s="201">
        <f>'[2]13'!K27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'[2]13'!B28</f>
        <v>84</v>
      </c>
      <c r="C26" s="201">
        <f>'[2]13'!C28</f>
        <v>0</v>
      </c>
      <c r="D26" s="201">
        <f>'[2]13'!D28</f>
        <v>0</v>
      </c>
      <c r="E26" s="201">
        <f>'[2]13'!E28</f>
        <v>0</v>
      </c>
      <c r="F26" s="15">
        <f t="shared" si="6"/>
        <v>84</v>
      </c>
      <c r="G26" s="200">
        <f>'[2]13'!H28</f>
        <v>38</v>
      </c>
      <c r="H26" s="201">
        <f>'[2]13'!I28</f>
        <v>0</v>
      </c>
      <c r="I26" s="201">
        <f>'[2]13'!J28</f>
        <v>0</v>
      </c>
      <c r="J26" s="201">
        <f>'[2]13'!K28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'[2]13'!B29</f>
        <v>84</v>
      </c>
      <c r="C27" s="201">
        <f>'[2]13'!C29</f>
        <v>0</v>
      </c>
      <c r="D27" s="201">
        <f>'[2]13'!D29</f>
        <v>0</v>
      </c>
      <c r="E27" s="201">
        <f>'[2]13'!E29</f>
        <v>0</v>
      </c>
      <c r="F27" s="15">
        <f t="shared" si="6"/>
        <v>84</v>
      </c>
      <c r="G27" s="200">
        <f>'[2]13'!H29</f>
        <v>38</v>
      </c>
      <c r="H27" s="201">
        <f>'[2]13'!I29</f>
        <v>0</v>
      </c>
      <c r="I27" s="201">
        <f>'[2]13'!J29</f>
        <v>0</v>
      </c>
      <c r="J27" s="201">
        <f>'[2]13'!K29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'[2]13'!B30</f>
        <v>84</v>
      </c>
      <c r="C28" s="201">
        <f>'[2]13'!C30</f>
        <v>0</v>
      </c>
      <c r="D28" s="201">
        <f>'[2]13'!D30</f>
        <v>0</v>
      </c>
      <c r="E28" s="201">
        <f>'[2]13'!E30</f>
        <v>0</v>
      </c>
      <c r="F28" s="15">
        <f t="shared" si="6"/>
        <v>84</v>
      </c>
      <c r="G28" s="200">
        <f>'[2]13'!H30</f>
        <v>38</v>
      </c>
      <c r="H28" s="201">
        <f>'[2]13'!I30</f>
        <v>0</v>
      </c>
      <c r="I28" s="201">
        <f>'[2]13'!J30</f>
        <v>0</v>
      </c>
      <c r="J28" s="201">
        <f>'[2]13'!K30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'[2]13'!B31</f>
        <v>84</v>
      </c>
      <c r="C29" s="201">
        <f>'[2]13'!C31</f>
        <v>0</v>
      </c>
      <c r="D29" s="201">
        <f>'[2]13'!D31</f>
        <v>0</v>
      </c>
      <c r="E29" s="201">
        <f>'[2]13'!E31</f>
        <v>0</v>
      </c>
      <c r="F29" s="15">
        <f t="shared" si="6"/>
        <v>84</v>
      </c>
      <c r="G29" s="200">
        <f>'[2]13'!H31</f>
        <v>38</v>
      </c>
      <c r="H29" s="201">
        <f>'[2]13'!I31</f>
        <v>0</v>
      </c>
      <c r="I29" s="201">
        <f>'[2]13'!J31</f>
        <v>0</v>
      </c>
      <c r="J29" s="201">
        <f>'[2]13'!K31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'[2]13'!B32</f>
        <v>84</v>
      </c>
      <c r="C30" s="201">
        <f>'[2]13'!C32</f>
        <v>0</v>
      </c>
      <c r="D30" s="201">
        <f>'[2]13'!D32</f>
        <v>0</v>
      </c>
      <c r="E30" s="201">
        <f>'[2]13'!E32</f>
        <v>0</v>
      </c>
      <c r="F30" s="15">
        <f t="shared" si="6"/>
        <v>84</v>
      </c>
      <c r="G30" s="200">
        <f>'[2]13'!H32</f>
        <v>38</v>
      </c>
      <c r="H30" s="201">
        <f>'[2]13'!I32</f>
        <v>0</v>
      </c>
      <c r="I30" s="201">
        <f>'[2]13'!J32</f>
        <v>0</v>
      </c>
      <c r="J30" s="201">
        <f>'[2]13'!K32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'[2]13'!B33</f>
        <v>84</v>
      </c>
      <c r="C31" s="201">
        <f>'[2]13'!C33</f>
        <v>0</v>
      </c>
      <c r="D31" s="201">
        <f>'[2]13'!D33</f>
        <v>0</v>
      </c>
      <c r="E31" s="201">
        <f>'[2]13'!E33</f>
        <v>0</v>
      </c>
      <c r="F31" s="15">
        <f t="shared" si="6"/>
        <v>84</v>
      </c>
      <c r="G31" s="200">
        <f>'[2]13'!H33</f>
        <v>38</v>
      </c>
      <c r="H31" s="201">
        <f>'[2]13'!I33</f>
        <v>0</v>
      </c>
      <c r="I31" s="201">
        <f>'[2]13'!J33</f>
        <v>0</v>
      </c>
      <c r="J31" s="201">
        <f>'[2]13'!K33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'[2]13'!B34</f>
        <v>84</v>
      </c>
      <c r="C32" s="201">
        <f>'[2]13'!C34</f>
        <v>0</v>
      </c>
      <c r="D32" s="201">
        <f>'[2]13'!D34</f>
        <v>0</v>
      </c>
      <c r="E32" s="201">
        <f>'[2]13'!E34</f>
        <v>0</v>
      </c>
      <c r="F32" s="15">
        <f t="shared" si="6"/>
        <v>84</v>
      </c>
      <c r="G32" s="200">
        <f>'[2]13'!H34</f>
        <v>38</v>
      </c>
      <c r="H32" s="201">
        <f>'[2]13'!I34</f>
        <v>0</v>
      </c>
      <c r="I32" s="201">
        <f>'[2]13'!J34</f>
        <v>0</v>
      </c>
      <c r="J32" s="201">
        <f>'[2]13'!K34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'[2]13'!B35</f>
        <v>84</v>
      </c>
      <c r="C33" s="201">
        <f>'[2]13'!C35</f>
        <v>0</v>
      </c>
      <c r="D33" s="201">
        <f>'[2]13'!D35</f>
        <v>0</v>
      </c>
      <c r="E33" s="201">
        <f>'[2]13'!E35</f>
        <v>0</v>
      </c>
      <c r="F33" s="15">
        <f t="shared" si="6"/>
        <v>84</v>
      </c>
      <c r="G33" s="200">
        <f>'[2]13'!H35</f>
        <v>38</v>
      </c>
      <c r="H33" s="201">
        <f>'[2]13'!I35</f>
        <v>0</v>
      </c>
      <c r="I33" s="201">
        <f>'[2]13'!J35</f>
        <v>0</v>
      </c>
      <c r="J33" s="201">
        <f>'[2]13'!K35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'[2]13'!B36</f>
        <v>84</v>
      </c>
      <c r="C34" s="201">
        <f>'[2]13'!C36</f>
        <v>0</v>
      </c>
      <c r="D34" s="201">
        <f>'[2]13'!D36</f>
        <v>0</v>
      </c>
      <c r="E34" s="201">
        <f>'[2]13'!E36</f>
        <v>0</v>
      </c>
      <c r="F34" s="15">
        <f t="shared" si="6"/>
        <v>84</v>
      </c>
      <c r="G34" s="200">
        <f>'[2]13'!H36</f>
        <v>38</v>
      </c>
      <c r="H34" s="201">
        <f>'[2]13'!I36</f>
        <v>0</v>
      </c>
      <c r="I34" s="201">
        <f>'[2]13'!J36</f>
        <v>0</v>
      </c>
      <c r="J34" s="201">
        <f>'[2]13'!K36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'[2]13'!B37</f>
        <v>84</v>
      </c>
      <c r="C35" s="201">
        <f>'[2]13'!C37</f>
        <v>0</v>
      </c>
      <c r="D35" s="201">
        <f>'[2]13'!D37</f>
        <v>0</v>
      </c>
      <c r="E35" s="201">
        <f>'[2]13'!E37</f>
        <v>0</v>
      </c>
      <c r="F35" s="15">
        <f t="shared" si="6"/>
        <v>84</v>
      </c>
      <c r="G35" s="200">
        <f>'[2]13'!H37</f>
        <v>38</v>
      </c>
      <c r="H35" s="201">
        <f>'[2]13'!I37</f>
        <v>0</v>
      </c>
      <c r="I35" s="201">
        <f>'[2]13'!J37</f>
        <v>0</v>
      </c>
      <c r="J35" s="201">
        <f>'[2]13'!K37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'[2]13'!B38</f>
        <v>84</v>
      </c>
      <c r="C36" s="201">
        <f>'[2]13'!C38</f>
        <v>0</v>
      </c>
      <c r="D36" s="201">
        <f>'[2]13'!D38</f>
        <v>0</v>
      </c>
      <c r="E36" s="201">
        <f>'[2]13'!E38</f>
        <v>0</v>
      </c>
      <c r="F36" s="15">
        <f t="shared" si="6"/>
        <v>84</v>
      </c>
      <c r="G36" s="200">
        <f>'[2]13'!H38</f>
        <v>38</v>
      </c>
      <c r="H36" s="201">
        <f>'[2]13'!I38</f>
        <v>0</v>
      </c>
      <c r="I36" s="201">
        <f>'[2]13'!J38</f>
        <v>0</v>
      </c>
      <c r="J36" s="201">
        <f>'[2]13'!K38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'[2]13'!B39</f>
        <v>84</v>
      </c>
      <c r="C37" s="201">
        <f>'[2]13'!C39</f>
        <v>0</v>
      </c>
      <c r="D37" s="201">
        <f>'[2]13'!D39</f>
        <v>0</v>
      </c>
      <c r="E37" s="201">
        <f>'[2]13'!E39</f>
        <v>0</v>
      </c>
      <c r="F37" s="15">
        <f t="shared" si="6"/>
        <v>84</v>
      </c>
      <c r="G37" s="200">
        <f>'[2]13'!H39</f>
        <v>38</v>
      </c>
      <c r="H37" s="201">
        <f>'[2]13'!I39</f>
        <v>0</v>
      </c>
      <c r="I37" s="201">
        <f>'[2]13'!J39</f>
        <v>0</v>
      </c>
      <c r="J37" s="201">
        <f>'[2]13'!K39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'[2]13'!B40</f>
        <v>84</v>
      </c>
      <c r="C38" s="201">
        <f>'[2]13'!C40</f>
        <v>0</v>
      </c>
      <c r="D38" s="201">
        <f>'[2]13'!D40</f>
        <v>0</v>
      </c>
      <c r="E38" s="201">
        <f>'[2]13'!E40</f>
        <v>0</v>
      </c>
      <c r="F38" s="15">
        <f t="shared" si="6"/>
        <v>84</v>
      </c>
      <c r="G38" s="200">
        <f>'[2]13'!H40</f>
        <v>38</v>
      </c>
      <c r="H38" s="201">
        <f>'[2]13'!I40</f>
        <v>0</v>
      </c>
      <c r="I38" s="201">
        <f>'[2]13'!J40</f>
        <v>0</v>
      </c>
      <c r="J38" s="201">
        <f>'[2]13'!K40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'[2]13'!B41</f>
        <v>84</v>
      </c>
      <c r="C39" s="201">
        <f>'[2]13'!C41</f>
        <v>0</v>
      </c>
      <c r="D39" s="201">
        <f>'[2]13'!D41</f>
        <v>0</v>
      </c>
      <c r="E39" s="201">
        <f>'[2]13'!E41</f>
        <v>0</v>
      </c>
      <c r="F39" s="15">
        <f t="shared" si="6"/>
        <v>84</v>
      </c>
      <c r="G39" s="200">
        <f>'[2]13'!H41</f>
        <v>38</v>
      </c>
      <c r="H39" s="201">
        <f>'[2]13'!I41</f>
        <v>0</v>
      </c>
      <c r="I39" s="201">
        <f>'[2]13'!J41</f>
        <v>0</v>
      </c>
      <c r="J39" s="201">
        <f>'[2]13'!K41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0">
        <f>'[2]13'!B42</f>
        <v>84</v>
      </c>
      <c r="C40" s="201">
        <f>'[2]13'!C42</f>
        <v>0</v>
      </c>
      <c r="D40" s="201">
        <f>'[2]13'!D42</f>
        <v>0</v>
      </c>
      <c r="E40" s="201">
        <f>'[2]13'!E42</f>
        <v>0</v>
      </c>
      <c r="F40" s="15">
        <f t="shared" si="6"/>
        <v>84</v>
      </c>
      <c r="G40" s="200">
        <f>'[2]13'!H42</f>
        <v>37.07</v>
      </c>
      <c r="H40" s="201">
        <f>'[2]13'!I42</f>
        <v>0</v>
      </c>
      <c r="I40" s="201">
        <f>'[2]13'!J42</f>
        <v>0</v>
      </c>
      <c r="J40" s="201">
        <f>'[2]13'!K42</f>
        <v>0</v>
      </c>
      <c r="K40" s="15">
        <f t="shared" si="3"/>
        <v>37.07</v>
      </c>
      <c r="L40" s="18">
        <f>frq!C40</f>
        <v>1</v>
      </c>
      <c r="M40" s="125">
        <f t="shared" si="4"/>
        <v>36.369999999999997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36.369999999999997</v>
      </c>
      <c r="R40" s="18">
        <v>0.7</v>
      </c>
      <c r="S40" s="18"/>
    </row>
    <row r="41" spans="1:19">
      <c r="A41" s="8" t="s">
        <v>83</v>
      </c>
      <c r="B41" s="200">
        <f>'[2]13'!B43</f>
        <v>84</v>
      </c>
      <c r="C41" s="201">
        <f>'[2]13'!C43</f>
        <v>0</v>
      </c>
      <c r="D41" s="201">
        <f>'[2]13'!D43</f>
        <v>0</v>
      </c>
      <c r="E41" s="201">
        <f>'[2]13'!E43</f>
        <v>0</v>
      </c>
      <c r="F41" s="15">
        <f t="shared" si="6"/>
        <v>84</v>
      </c>
      <c r="G41" s="200">
        <f>'[2]13'!H43</f>
        <v>37.07</v>
      </c>
      <c r="H41" s="201">
        <f>'[2]13'!I43</f>
        <v>0</v>
      </c>
      <c r="I41" s="201">
        <f>'[2]13'!J43</f>
        <v>0</v>
      </c>
      <c r="J41" s="201">
        <f>'[2]13'!K43</f>
        <v>0</v>
      </c>
      <c r="K41" s="15">
        <f t="shared" si="3"/>
        <v>37.07</v>
      </c>
      <c r="L41" s="18">
        <f>frq!C41</f>
        <v>1</v>
      </c>
      <c r="M41" s="125">
        <f t="shared" si="4"/>
        <v>36.369999999999997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36.369999999999997</v>
      </c>
      <c r="R41" s="18">
        <v>0.7</v>
      </c>
      <c r="S41" s="18"/>
    </row>
    <row r="42" spans="1:19">
      <c r="A42" s="8" t="s">
        <v>84</v>
      </c>
      <c r="B42" s="200">
        <f>'[2]13'!B44</f>
        <v>84</v>
      </c>
      <c r="C42" s="201">
        <f>'[2]13'!C44</f>
        <v>0</v>
      </c>
      <c r="D42" s="201">
        <f>'[2]13'!D44</f>
        <v>0</v>
      </c>
      <c r="E42" s="201">
        <f>'[2]13'!E44</f>
        <v>0</v>
      </c>
      <c r="F42" s="15">
        <f t="shared" si="6"/>
        <v>84</v>
      </c>
      <c r="G42" s="200">
        <f>'[2]13'!H44</f>
        <v>38</v>
      </c>
      <c r="H42" s="201">
        <f>'[2]13'!I44</f>
        <v>0</v>
      </c>
      <c r="I42" s="201">
        <f>'[2]13'!J44</f>
        <v>0</v>
      </c>
      <c r="J42" s="201">
        <f>'[2]13'!K44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0">
        <f>'[2]13'!B45</f>
        <v>84</v>
      </c>
      <c r="C43" s="201">
        <f>'[2]13'!C45</f>
        <v>0</v>
      </c>
      <c r="D43" s="201">
        <f>'[2]13'!D45</f>
        <v>0</v>
      </c>
      <c r="E43" s="201">
        <f>'[2]13'!E45</f>
        <v>0</v>
      </c>
      <c r="F43" s="15">
        <f t="shared" si="6"/>
        <v>84</v>
      </c>
      <c r="G43" s="200">
        <f>'[2]13'!H45</f>
        <v>38</v>
      </c>
      <c r="H43" s="201">
        <f>'[2]13'!I45</f>
        <v>0</v>
      </c>
      <c r="I43" s="201">
        <f>'[2]13'!J45</f>
        <v>0</v>
      </c>
      <c r="J43" s="201">
        <f>'[2]13'!K45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0">
        <f>'[2]13'!B46</f>
        <v>84</v>
      </c>
      <c r="C44" s="201">
        <f>'[2]13'!C46</f>
        <v>0</v>
      </c>
      <c r="D44" s="201">
        <f>'[2]13'!D46</f>
        <v>0</v>
      </c>
      <c r="E44" s="201">
        <f>'[2]13'!E46</f>
        <v>0</v>
      </c>
      <c r="F44" s="15">
        <f t="shared" si="6"/>
        <v>84</v>
      </c>
      <c r="G44" s="200">
        <f>'[2]13'!H46</f>
        <v>38</v>
      </c>
      <c r="H44" s="201">
        <f>'[2]13'!I46</f>
        <v>0</v>
      </c>
      <c r="I44" s="201">
        <f>'[2]13'!J46</f>
        <v>0</v>
      </c>
      <c r="J44" s="201">
        <f>'[2]13'!K46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0">
        <f>'[2]13'!B47</f>
        <v>84</v>
      </c>
      <c r="C45" s="201">
        <f>'[2]13'!C47</f>
        <v>0</v>
      </c>
      <c r="D45" s="201">
        <f>'[2]13'!D47</f>
        <v>0</v>
      </c>
      <c r="E45" s="201">
        <f>'[2]13'!E47</f>
        <v>0</v>
      </c>
      <c r="F45" s="15">
        <f t="shared" si="6"/>
        <v>84</v>
      </c>
      <c r="G45" s="200">
        <f>'[2]13'!H47</f>
        <v>38</v>
      </c>
      <c r="H45" s="201">
        <f>'[2]13'!I47</f>
        <v>0</v>
      </c>
      <c r="I45" s="201">
        <f>'[2]13'!J47</f>
        <v>0</v>
      </c>
      <c r="J45" s="201">
        <f>'[2]13'!K47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0">
        <f>'[2]13'!B48</f>
        <v>84</v>
      </c>
      <c r="C46" s="201">
        <f>'[2]13'!C48</f>
        <v>0</v>
      </c>
      <c r="D46" s="201">
        <f>'[2]13'!D48</f>
        <v>0</v>
      </c>
      <c r="E46" s="201">
        <f>'[2]13'!E48</f>
        <v>0</v>
      </c>
      <c r="F46" s="15">
        <f t="shared" si="6"/>
        <v>84</v>
      </c>
      <c r="G46" s="200">
        <f>'[2]13'!H48</f>
        <v>39</v>
      </c>
      <c r="H46" s="201">
        <f>'[2]13'!I48</f>
        <v>0</v>
      </c>
      <c r="I46" s="201">
        <f>'[2]13'!J48</f>
        <v>0</v>
      </c>
      <c r="J46" s="201">
        <f>'[2]13'!K48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'[2]13'!B49</f>
        <v>84</v>
      </c>
      <c r="C47" s="201">
        <f>'[2]13'!C49</f>
        <v>0</v>
      </c>
      <c r="D47" s="201">
        <f>'[2]13'!D49</f>
        <v>0</v>
      </c>
      <c r="E47" s="201">
        <f>'[2]13'!E49</f>
        <v>0</v>
      </c>
      <c r="F47" s="15">
        <f t="shared" si="6"/>
        <v>84</v>
      </c>
      <c r="G47" s="200">
        <f>'[2]13'!H49</f>
        <v>38</v>
      </c>
      <c r="H47" s="201">
        <f>'[2]13'!I49</f>
        <v>0</v>
      </c>
      <c r="I47" s="201">
        <f>'[2]13'!J49</f>
        <v>0</v>
      </c>
      <c r="J47" s="201">
        <f>'[2]13'!K49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0">
        <f>'[2]13'!B50</f>
        <v>84</v>
      </c>
      <c r="C48" s="201">
        <f>'[2]13'!C50</f>
        <v>0</v>
      </c>
      <c r="D48" s="201">
        <f>'[2]13'!D50</f>
        <v>0</v>
      </c>
      <c r="E48" s="201">
        <f>'[2]13'!E50</f>
        <v>0</v>
      </c>
      <c r="F48" s="15">
        <f t="shared" si="6"/>
        <v>84</v>
      </c>
      <c r="G48" s="200">
        <f>'[2]13'!H50</f>
        <v>38</v>
      </c>
      <c r="H48" s="201">
        <f>'[2]13'!I50</f>
        <v>0</v>
      </c>
      <c r="I48" s="201">
        <f>'[2]13'!J50</f>
        <v>0</v>
      </c>
      <c r="J48" s="201">
        <f>'[2]13'!K50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'[2]13'!B51</f>
        <v>84</v>
      </c>
      <c r="C49" s="201">
        <f>'[2]13'!C51</f>
        <v>0</v>
      </c>
      <c r="D49" s="201">
        <f>'[2]13'!D51</f>
        <v>0</v>
      </c>
      <c r="E49" s="201">
        <f>'[2]13'!E51</f>
        <v>0</v>
      </c>
      <c r="F49" s="15">
        <f t="shared" si="6"/>
        <v>84</v>
      </c>
      <c r="G49" s="200">
        <f>'[2]13'!H51</f>
        <v>38</v>
      </c>
      <c r="H49" s="201">
        <f>'[2]13'!I51</f>
        <v>0</v>
      </c>
      <c r="I49" s="201">
        <f>'[2]13'!J51</f>
        <v>0</v>
      </c>
      <c r="J49" s="201">
        <f>'[2]13'!K51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0">
        <f>'[2]13'!B52</f>
        <v>84</v>
      </c>
      <c r="C50" s="201">
        <f>'[2]13'!C52</f>
        <v>0</v>
      </c>
      <c r="D50" s="201">
        <f>'[2]13'!D52</f>
        <v>0</v>
      </c>
      <c r="E50" s="201">
        <f>'[2]13'!E52</f>
        <v>0</v>
      </c>
      <c r="F50" s="15">
        <f t="shared" si="6"/>
        <v>84</v>
      </c>
      <c r="G50" s="200">
        <f>'[2]13'!H52</f>
        <v>38</v>
      </c>
      <c r="H50" s="201">
        <f>'[2]13'!I52</f>
        <v>0</v>
      </c>
      <c r="I50" s="201">
        <f>'[2]13'!J52</f>
        <v>0</v>
      </c>
      <c r="J50" s="201">
        <f>'[2]13'!K52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0">
        <f>'[2]13'!B53</f>
        <v>84</v>
      </c>
      <c r="C51" s="201">
        <f>'[2]13'!C53</f>
        <v>0</v>
      </c>
      <c r="D51" s="201">
        <f>'[2]13'!D53</f>
        <v>0</v>
      </c>
      <c r="E51" s="201">
        <f>'[2]13'!E53</f>
        <v>0</v>
      </c>
      <c r="F51" s="15">
        <f t="shared" si="6"/>
        <v>84</v>
      </c>
      <c r="G51" s="200">
        <f>'[2]13'!H53</f>
        <v>38</v>
      </c>
      <c r="H51" s="201">
        <f>'[2]13'!I53</f>
        <v>0</v>
      </c>
      <c r="I51" s="201">
        <f>'[2]13'!J53</f>
        <v>0</v>
      </c>
      <c r="J51" s="201">
        <f>'[2]13'!K53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0">
        <f>'[2]13'!B54</f>
        <v>84</v>
      </c>
      <c r="C52" s="201">
        <f>'[2]13'!C54</f>
        <v>0</v>
      </c>
      <c r="D52" s="201">
        <f>'[2]13'!D54</f>
        <v>0</v>
      </c>
      <c r="E52" s="201">
        <f>'[2]13'!E54</f>
        <v>0</v>
      </c>
      <c r="F52" s="15">
        <f t="shared" si="6"/>
        <v>84</v>
      </c>
      <c r="G52" s="200">
        <f>'[2]13'!H54</f>
        <v>38</v>
      </c>
      <c r="H52" s="201">
        <f>'[2]13'!I54</f>
        <v>0</v>
      </c>
      <c r="I52" s="201">
        <f>'[2]13'!J54</f>
        <v>0</v>
      </c>
      <c r="J52" s="201">
        <f>'[2]13'!K54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'[2]13'!B55</f>
        <v>84</v>
      </c>
      <c r="C53" s="201">
        <f>'[2]13'!C55</f>
        <v>0</v>
      </c>
      <c r="D53" s="201">
        <f>'[2]13'!D55</f>
        <v>0</v>
      </c>
      <c r="E53" s="201">
        <f>'[2]13'!E55</f>
        <v>0</v>
      </c>
      <c r="F53" s="15">
        <f t="shared" si="6"/>
        <v>84</v>
      </c>
      <c r="G53" s="200">
        <f>'[2]13'!H55</f>
        <v>38</v>
      </c>
      <c r="H53" s="201">
        <f>'[2]13'!I55</f>
        <v>0</v>
      </c>
      <c r="I53" s="201">
        <f>'[2]13'!J55</f>
        <v>0</v>
      </c>
      <c r="J53" s="201">
        <f>'[2]13'!K55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'[2]13'!B56</f>
        <v>84</v>
      </c>
      <c r="C54" s="201">
        <f>'[2]13'!C56</f>
        <v>0</v>
      </c>
      <c r="D54" s="201">
        <f>'[2]13'!D56</f>
        <v>0</v>
      </c>
      <c r="E54" s="201">
        <f>'[2]13'!E56</f>
        <v>0</v>
      </c>
      <c r="F54" s="15">
        <f t="shared" si="6"/>
        <v>84</v>
      </c>
      <c r="G54" s="200">
        <f>'[2]13'!H56</f>
        <v>38</v>
      </c>
      <c r="H54" s="201">
        <f>'[2]13'!I56</f>
        <v>0</v>
      </c>
      <c r="I54" s="201">
        <f>'[2]13'!J56</f>
        <v>0</v>
      </c>
      <c r="J54" s="201">
        <f>'[2]13'!K56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'[2]13'!B57</f>
        <v>84</v>
      </c>
      <c r="C55" s="201">
        <f>'[2]13'!C57</f>
        <v>0</v>
      </c>
      <c r="D55" s="201">
        <f>'[2]13'!D57</f>
        <v>0</v>
      </c>
      <c r="E55" s="201">
        <f>'[2]13'!E57</f>
        <v>0</v>
      </c>
      <c r="F55" s="15">
        <f t="shared" si="6"/>
        <v>84</v>
      </c>
      <c r="G55" s="200">
        <f>'[2]13'!H57</f>
        <v>38</v>
      </c>
      <c r="H55" s="201">
        <f>'[2]13'!I57</f>
        <v>0</v>
      </c>
      <c r="I55" s="201">
        <f>'[2]13'!J57</f>
        <v>0</v>
      </c>
      <c r="J55" s="201">
        <f>'[2]13'!K57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0">
        <f>'[2]13'!B58</f>
        <v>84</v>
      </c>
      <c r="C56" s="201">
        <f>'[2]13'!C58</f>
        <v>0</v>
      </c>
      <c r="D56" s="201">
        <f>'[2]13'!D58</f>
        <v>0</v>
      </c>
      <c r="E56" s="201">
        <f>'[2]13'!E58</f>
        <v>0</v>
      </c>
      <c r="F56" s="15">
        <f t="shared" si="6"/>
        <v>84</v>
      </c>
      <c r="G56" s="200">
        <f>'[2]13'!H58</f>
        <v>38</v>
      </c>
      <c r="H56" s="201">
        <f>'[2]13'!I58</f>
        <v>0</v>
      </c>
      <c r="I56" s="201">
        <f>'[2]13'!J58</f>
        <v>0</v>
      </c>
      <c r="J56" s="201">
        <f>'[2]13'!K58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0">
        <f>'[2]13'!B59</f>
        <v>84</v>
      </c>
      <c r="C57" s="201">
        <f>'[2]13'!C59</f>
        <v>0</v>
      </c>
      <c r="D57" s="201">
        <f>'[2]13'!D59</f>
        <v>0</v>
      </c>
      <c r="E57" s="201">
        <f>'[2]13'!E59</f>
        <v>0</v>
      </c>
      <c r="F57" s="15">
        <f t="shared" si="6"/>
        <v>84</v>
      </c>
      <c r="G57" s="200">
        <f>'[2]13'!H59</f>
        <v>38</v>
      </c>
      <c r="H57" s="201">
        <f>'[2]13'!I59</f>
        <v>0</v>
      </c>
      <c r="I57" s="201">
        <f>'[2]13'!J59</f>
        <v>0</v>
      </c>
      <c r="J57" s="201">
        <f>'[2]13'!K59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0">
        <f>'[2]13'!B60</f>
        <v>84</v>
      </c>
      <c r="C58" s="201">
        <f>'[2]13'!C60</f>
        <v>0</v>
      </c>
      <c r="D58" s="201">
        <f>'[2]13'!D60</f>
        <v>0</v>
      </c>
      <c r="E58" s="201">
        <f>'[2]13'!E60</f>
        <v>0</v>
      </c>
      <c r="F58" s="15">
        <f t="shared" si="6"/>
        <v>84</v>
      </c>
      <c r="G58" s="200">
        <f>'[2]13'!H60</f>
        <v>38</v>
      </c>
      <c r="H58" s="201">
        <f>'[2]13'!I60</f>
        <v>0</v>
      </c>
      <c r="I58" s="201">
        <f>'[2]13'!J60</f>
        <v>0</v>
      </c>
      <c r="J58" s="201">
        <f>'[2]13'!K60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0">
        <f>'[2]13'!B61</f>
        <v>84</v>
      </c>
      <c r="C59" s="201">
        <f>'[2]13'!C61</f>
        <v>0</v>
      </c>
      <c r="D59" s="201">
        <f>'[2]13'!D61</f>
        <v>0</v>
      </c>
      <c r="E59" s="201">
        <f>'[2]13'!E61</f>
        <v>0</v>
      </c>
      <c r="F59" s="15">
        <f t="shared" si="6"/>
        <v>84</v>
      </c>
      <c r="G59" s="200">
        <f>'[2]13'!H61</f>
        <v>39</v>
      </c>
      <c r="H59" s="201">
        <f>'[2]13'!I61</f>
        <v>0</v>
      </c>
      <c r="I59" s="201">
        <f>'[2]13'!J61</f>
        <v>0</v>
      </c>
      <c r="J59" s="201">
        <f>'[2]13'!K61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0">
        <f>'[2]13'!B62</f>
        <v>84</v>
      </c>
      <c r="C60" s="201">
        <f>'[2]13'!C62</f>
        <v>0</v>
      </c>
      <c r="D60" s="201">
        <f>'[2]13'!D62</f>
        <v>0</v>
      </c>
      <c r="E60" s="201">
        <f>'[2]13'!E62</f>
        <v>0</v>
      </c>
      <c r="F60" s="15">
        <f t="shared" si="6"/>
        <v>84</v>
      </c>
      <c r="G60" s="200">
        <f>'[2]13'!H62</f>
        <v>37</v>
      </c>
      <c r="H60" s="201">
        <f>'[2]13'!I62</f>
        <v>0</v>
      </c>
      <c r="I60" s="201">
        <f>'[2]13'!J62</f>
        <v>0</v>
      </c>
      <c r="J60" s="201">
        <f>'[2]13'!K62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'[2]13'!B63</f>
        <v>84</v>
      </c>
      <c r="C61" s="201">
        <f>'[2]13'!C63</f>
        <v>0</v>
      </c>
      <c r="D61" s="201">
        <f>'[2]13'!D63</f>
        <v>0</v>
      </c>
      <c r="E61" s="201">
        <f>'[2]13'!E63</f>
        <v>0</v>
      </c>
      <c r="F61" s="15">
        <f t="shared" si="6"/>
        <v>84</v>
      </c>
      <c r="G61" s="200">
        <f>'[2]13'!H63</f>
        <v>37</v>
      </c>
      <c r="H61" s="201">
        <f>'[2]13'!I63</f>
        <v>0</v>
      </c>
      <c r="I61" s="201">
        <f>'[2]13'!J63</f>
        <v>0</v>
      </c>
      <c r="J61" s="201">
        <f>'[2]13'!K63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'[2]13'!B64</f>
        <v>84</v>
      </c>
      <c r="C62" s="201">
        <f>'[2]13'!C64</f>
        <v>0</v>
      </c>
      <c r="D62" s="201">
        <f>'[2]13'!D64</f>
        <v>0</v>
      </c>
      <c r="E62" s="201">
        <f>'[2]13'!E64</f>
        <v>0</v>
      </c>
      <c r="F62" s="15">
        <f t="shared" si="6"/>
        <v>84</v>
      </c>
      <c r="G62" s="200">
        <f>'[2]13'!H64</f>
        <v>37</v>
      </c>
      <c r="H62" s="201">
        <f>'[2]13'!I64</f>
        <v>0</v>
      </c>
      <c r="I62" s="201">
        <f>'[2]13'!J64</f>
        <v>0</v>
      </c>
      <c r="J62" s="201">
        <f>'[2]13'!K64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'[2]13'!B65</f>
        <v>84</v>
      </c>
      <c r="C63" s="201">
        <f>'[2]13'!C65</f>
        <v>0</v>
      </c>
      <c r="D63" s="201">
        <f>'[2]13'!D65</f>
        <v>0</v>
      </c>
      <c r="E63" s="201">
        <f>'[2]13'!E65</f>
        <v>0</v>
      </c>
      <c r="F63" s="15">
        <f t="shared" si="6"/>
        <v>84</v>
      </c>
      <c r="G63" s="200">
        <f>'[2]13'!H65</f>
        <v>37</v>
      </c>
      <c r="H63" s="201">
        <f>'[2]13'!I65</f>
        <v>0</v>
      </c>
      <c r="I63" s="201">
        <f>'[2]13'!J65</f>
        <v>0</v>
      </c>
      <c r="J63" s="201">
        <f>'[2]13'!K65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'[2]13'!B66</f>
        <v>84</v>
      </c>
      <c r="C64" s="201">
        <f>'[2]13'!C66</f>
        <v>0</v>
      </c>
      <c r="D64" s="201">
        <f>'[2]13'!D66</f>
        <v>0</v>
      </c>
      <c r="E64" s="201">
        <f>'[2]13'!E66</f>
        <v>0</v>
      </c>
      <c r="F64" s="15">
        <f t="shared" si="6"/>
        <v>84</v>
      </c>
      <c r="G64" s="200">
        <f>'[2]13'!H66</f>
        <v>37</v>
      </c>
      <c r="H64" s="201">
        <f>'[2]13'!I66</f>
        <v>0</v>
      </c>
      <c r="I64" s="201">
        <f>'[2]13'!J66</f>
        <v>0</v>
      </c>
      <c r="J64" s="201">
        <f>'[2]13'!K66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'[2]13'!B67</f>
        <v>84</v>
      </c>
      <c r="C65" s="201">
        <f>'[2]13'!C67</f>
        <v>0</v>
      </c>
      <c r="D65" s="201">
        <f>'[2]13'!D67</f>
        <v>0</v>
      </c>
      <c r="E65" s="201">
        <f>'[2]13'!E67</f>
        <v>0</v>
      </c>
      <c r="F65" s="15">
        <f t="shared" si="6"/>
        <v>84</v>
      </c>
      <c r="G65" s="200">
        <f>'[2]13'!H67</f>
        <v>37</v>
      </c>
      <c r="H65" s="201">
        <f>'[2]13'!I67</f>
        <v>0</v>
      </c>
      <c r="I65" s="201">
        <f>'[2]13'!J67</f>
        <v>0</v>
      </c>
      <c r="J65" s="201">
        <f>'[2]13'!K67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'[2]13'!B68</f>
        <v>84</v>
      </c>
      <c r="C66" s="201">
        <f>'[2]13'!C68</f>
        <v>0</v>
      </c>
      <c r="D66" s="201">
        <f>'[2]13'!D68</f>
        <v>0</v>
      </c>
      <c r="E66" s="201">
        <f>'[2]13'!E68</f>
        <v>0</v>
      </c>
      <c r="F66" s="15">
        <f t="shared" si="6"/>
        <v>84</v>
      </c>
      <c r="G66" s="200">
        <f>'[2]13'!H68</f>
        <v>37</v>
      </c>
      <c r="H66" s="201">
        <f>'[2]13'!I68</f>
        <v>0</v>
      </c>
      <c r="I66" s="201">
        <f>'[2]13'!J68</f>
        <v>0</v>
      </c>
      <c r="J66" s="201">
        <f>'[2]13'!K68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'[2]13'!B69</f>
        <v>84</v>
      </c>
      <c r="C67" s="201">
        <f>'[2]13'!C69</f>
        <v>0</v>
      </c>
      <c r="D67" s="201">
        <f>'[2]13'!D69</f>
        <v>0</v>
      </c>
      <c r="E67" s="201">
        <f>'[2]13'!E69</f>
        <v>0</v>
      </c>
      <c r="F67" s="15">
        <f t="shared" si="6"/>
        <v>84</v>
      </c>
      <c r="G67" s="200">
        <f>'[2]13'!H69</f>
        <v>37</v>
      </c>
      <c r="H67" s="201">
        <f>'[2]13'!I69</f>
        <v>0</v>
      </c>
      <c r="I67" s="201">
        <f>'[2]13'!J69</f>
        <v>0</v>
      </c>
      <c r="J67" s="201">
        <f>'[2]13'!K69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'[2]13'!B70</f>
        <v>84</v>
      </c>
      <c r="C68" s="201">
        <f>'[2]13'!C70</f>
        <v>0</v>
      </c>
      <c r="D68" s="201">
        <f>'[2]13'!D70</f>
        <v>0</v>
      </c>
      <c r="E68" s="201">
        <f>'[2]13'!E70</f>
        <v>0</v>
      </c>
      <c r="F68" s="15">
        <f t="shared" si="6"/>
        <v>84</v>
      </c>
      <c r="G68" s="200">
        <f>'[2]13'!H70</f>
        <v>37</v>
      </c>
      <c r="H68" s="201">
        <f>'[2]13'!I70</f>
        <v>0</v>
      </c>
      <c r="I68" s="201">
        <f>'[2]13'!J70</f>
        <v>0</v>
      </c>
      <c r="J68" s="201">
        <f>'[2]13'!K70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'[2]13'!B71</f>
        <v>84</v>
      </c>
      <c r="C69" s="201">
        <f>'[2]13'!C71</f>
        <v>0</v>
      </c>
      <c r="D69" s="201">
        <f>'[2]13'!D71</f>
        <v>0</v>
      </c>
      <c r="E69" s="201">
        <f>'[2]13'!E71</f>
        <v>0</v>
      </c>
      <c r="F69" s="15">
        <f t="shared" ref="F69:F98" si="16">SUM(B69:E69)</f>
        <v>84</v>
      </c>
      <c r="G69" s="200">
        <f>'[2]13'!H71</f>
        <v>37</v>
      </c>
      <c r="H69" s="201">
        <f>'[2]13'!I71</f>
        <v>0</v>
      </c>
      <c r="I69" s="201">
        <f>'[2]13'!J71</f>
        <v>0</v>
      </c>
      <c r="J69" s="201">
        <f>'[2]13'!K71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'[2]13'!B72</f>
        <v>84</v>
      </c>
      <c r="C70" s="201">
        <f>'[2]13'!C72</f>
        <v>0</v>
      </c>
      <c r="D70" s="201">
        <f>'[2]13'!D72</f>
        <v>0</v>
      </c>
      <c r="E70" s="201">
        <f>'[2]13'!E72</f>
        <v>0</v>
      </c>
      <c r="F70" s="15">
        <f t="shared" si="16"/>
        <v>84</v>
      </c>
      <c r="G70" s="200">
        <f>'[2]13'!H72</f>
        <v>37</v>
      </c>
      <c r="H70" s="201">
        <f>'[2]13'!I72</f>
        <v>0</v>
      </c>
      <c r="I70" s="201">
        <f>'[2]13'!J72</f>
        <v>0</v>
      </c>
      <c r="J70" s="201">
        <f>'[2]13'!K72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'[2]13'!B73</f>
        <v>84</v>
      </c>
      <c r="C71" s="201">
        <f>'[2]13'!C73</f>
        <v>0</v>
      </c>
      <c r="D71" s="201">
        <f>'[2]13'!D73</f>
        <v>0</v>
      </c>
      <c r="E71" s="201">
        <f>'[2]13'!E73</f>
        <v>0</v>
      </c>
      <c r="F71" s="15">
        <f t="shared" si="16"/>
        <v>84</v>
      </c>
      <c r="G71" s="200">
        <f>'[2]13'!H73</f>
        <v>37</v>
      </c>
      <c r="H71" s="201">
        <f>'[2]13'!I73</f>
        <v>0</v>
      </c>
      <c r="I71" s="201">
        <f>'[2]13'!J73</f>
        <v>0</v>
      </c>
      <c r="J71" s="201">
        <f>'[2]13'!K73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'[2]13'!B74</f>
        <v>84</v>
      </c>
      <c r="C72" s="201">
        <f>'[2]13'!C74</f>
        <v>0</v>
      </c>
      <c r="D72" s="201">
        <f>'[2]13'!D74</f>
        <v>0</v>
      </c>
      <c r="E72" s="201">
        <f>'[2]13'!E74</f>
        <v>0</v>
      </c>
      <c r="F72" s="15">
        <f t="shared" si="16"/>
        <v>84</v>
      </c>
      <c r="G72" s="200">
        <f>'[2]13'!H74</f>
        <v>37</v>
      </c>
      <c r="H72" s="201">
        <f>'[2]13'!I74</f>
        <v>0</v>
      </c>
      <c r="I72" s="201">
        <f>'[2]13'!J74</f>
        <v>0</v>
      </c>
      <c r="J72" s="201">
        <f>'[2]13'!K74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0">
        <f>'[2]13'!B75</f>
        <v>84</v>
      </c>
      <c r="C73" s="201">
        <f>'[2]13'!C75</f>
        <v>0</v>
      </c>
      <c r="D73" s="201">
        <f>'[2]13'!D75</f>
        <v>0</v>
      </c>
      <c r="E73" s="201">
        <f>'[2]13'!E75</f>
        <v>0</v>
      </c>
      <c r="F73" s="15">
        <f t="shared" si="16"/>
        <v>84</v>
      </c>
      <c r="G73" s="200">
        <f>'[2]13'!H75</f>
        <v>37</v>
      </c>
      <c r="H73" s="201">
        <f>'[2]13'!I75</f>
        <v>0</v>
      </c>
      <c r="I73" s="201">
        <f>'[2]13'!J75</f>
        <v>0</v>
      </c>
      <c r="J73" s="201">
        <f>'[2]13'!K75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0">
        <f>'[2]13'!B76</f>
        <v>84</v>
      </c>
      <c r="C74" s="201">
        <f>'[2]13'!C76</f>
        <v>0</v>
      </c>
      <c r="D74" s="201">
        <f>'[2]13'!D76</f>
        <v>0</v>
      </c>
      <c r="E74" s="201">
        <f>'[2]13'!E76</f>
        <v>0</v>
      </c>
      <c r="F74" s="15">
        <f t="shared" si="16"/>
        <v>84</v>
      </c>
      <c r="G74" s="200">
        <f>'[2]13'!H76</f>
        <v>37</v>
      </c>
      <c r="H74" s="201">
        <f>'[2]13'!I76</f>
        <v>0</v>
      </c>
      <c r="I74" s="201">
        <f>'[2]13'!J76</f>
        <v>0</v>
      </c>
      <c r="J74" s="201">
        <f>'[2]13'!K76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0">
        <f>'[2]13'!B77</f>
        <v>84</v>
      </c>
      <c r="C75" s="201">
        <f>'[2]13'!C77</f>
        <v>0</v>
      </c>
      <c r="D75" s="201">
        <f>'[2]13'!D77</f>
        <v>0</v>
      </c>
      <c r="E75" s="201">
        <f>'[2]13'!E77</f>
        <v>0</v>
      </c>
      <c r="F75" s="15">
        <f t="shared" si="16"/>
        <v>84</v>
      </c>
      <c r="G75" s="200">
        <f>'[2]13'!H77</f>
        <v>37</v>
      </c>
      <c r="H75" s="201">
        <f>'[2]13'!I77</f>
        <v>0</v>
      </c>
      <c r="I75" s="201">
        <f>'[2]13'!J77</f>
        <v>0</v>
      </c>
      <c r="J75" s="201">
        <f>'[2]13'!K77</f>
        <v>0</v>
      </c>
      <c r="K75" s="15">
        <f t="shared" si="13"/>
        <v>37</v>
      </c>
      <c r="L75" s="18">
        <f>frq!C75</f>
        <v>1</v>
      </c>
      <c r="M75" s="125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  <c r="S75" s="18"/>
    </row>
    <row r="76" spans="1:19">
      <c r="A76" s="8" t="s">
        <v>118</v>
      </c>
      <c r="B76" s="200">
        <f>'[2]13'!B78</f>
        <v>84</v>
      </c>
      <c r="C76" s="201">
        <f>'[2]13'!C78</f>
        <v>0</v>
      </c>
      <c r="D76" s="201">
        <f>'[2]13'!D78</f>
        <v>0</v>
      </c>
      <c r="E76" s="201">
        <f>'[2]13'!E78</f>
        <v>0</v>
      </c>
      <c r="F76" s="15">
        <f t="shared" si="16"/>
        <v>84</v>
      </c>
      <c r="G76" s="200">
        <f>'[2]13'!H78</f>
        <v>37</v>
      </c>
      <c r="H76" s="201">
        <f>'[2]13'!I78</f>
        <v>0</v>
      </c>
      <c r="I76" s="201">
        <f>'[2]13'!J78</f>
        <v>0</v>
      </c>
      <c r="J76" s="201">
        <f>'[2]13'!K78</f>
        <v>0</v>
      </c>
      <c r="K76" s="15">
        <f t="shared" si="13"/>
        <v>37</v>
      </c>
      <c r="L76" s="18">
        <f>frq!C76</f>
        <v>1</v>
      </c>
      <c r="M76" s="125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  <c r="S76" s="18"/>
    </row>
    <row r="77" spans="1:19">
      <c r="A77" s="8" t="s">
        <v>119</v>
      </c>
      <c r="B77" s="200">
        <f>'[2]13'!B79</f>
        <v>84</v>
      </c>
      <c r="C77" s="201">
        <f>'[2]13'!C79</f>
        <v>0</v>
      </c>
      <c r="D77" s="201">
        <f>'[2]13'!D79</f>
        <v>0</v>
      </c>
      <c r="E77" s="201">
        <f>'[2]13'!E79</f>
        <v>0</v>
      </c>
      <c r="F77" s="15">
        <f t="shared" si="16"/>
        <v>84</v>
      </c>
      <c r="G77" s="200">
        <f>'[2]13'!H79</f>
        <v>38</v>
      </c>
      <c r="H77" s="201">
        <f>'[2]13'!I79</f>
        <v>0</v>
      </c>
      <c r="I77" s="201">
        <f>'[2]13'!J79</f>
        <v>0</v>
      </c>
      <c r="J77" s="201">
        <f>'[2]13'!K79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'[2]13'!B80</f>
        <v>84</v>
      </c>
      <c r="C78" s="201">
        <f>'[2]13'!C80</f>
        <v>0</v>
      </c>
      <c r="D78" s="201">
        <f>'[2]13'!D80</f>
        <v>0</v>
      </c>
      <c r="E78" s="201">
        <f>'[2]13'!E80</f>
        <v>0</v>
      </c>
      <c r="F78" s="15">
        <f t="shared" si="16"/>
        <v>84</v>
      </c>
      <c r="G78" s="200">
        <f>'[2]13'!H80</f>
        <v>38</v>
      </c>
      <c r="H78" s="201">
        <f>'[2]13'!I80</f>
        <v>0</v>
      </c>
      <c r="I78" s="201">
        <f>'[2]13'!J80</f>
        <v>0</v>
      </c>
      <c r="J78" s="201">
        <f>'[2]13'!K80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'[2]13'!B81</f>
        <v>84</v>
      </c>
      <c r="C79" s="201">
        <f>'[2]13'!C81</f>
        <v>0</v>
      </c>
      <c r="D79" s="201">
        <f>'[2]13'!D81</f>
        <v>0</v>
      </c>
      <c r="E79" s="201">
        <f>'[2]13'!E81</f>
        <v>0</v>
      </c>
      <c r="F79" s="15">
        <f t="shared" si="16"/>
        <v>84</v>
      </c>
      <c r="G79" s="200">
        <f>'[2]13'!H81</f>
        <v>38</v>
      </c>
      <c r="H79" s="201">
        <f>'[2]13'!I81</f>
        <v>0</v>
      </c>
      <c r="I79" s="201">
        <f>'[2]13'!J81</f>
        <v>0</v>
      </c>
      <c r="J79" s="201">
        <f>'[2]13'!K81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'[2]13'!B82</f>
        <v>84</v>
      </c>
      <c r="C80" s="201">
        <f>'[2]13'!C82</f>
        <v>0</v>
      </c>
      <c r="D80" s="201">
        <f>'[2]13'!D82</f>
        <v>0</v>
      </c>
      <c r="E80" s="201">
        <f>'[2]13'!E82</f>
        <v>0</v>
      </c>
      <c r="F80" s="15">
        <f t="shared" si="16"/>
        <v>84</v>
      </c>
      <c r="G80" s="200">
        <f>'[2]13'!H82</f>
        <v>38</v>
      </c>
      <c r="H80" s="201">
        <f>'[2]13'!I82</f>
        <v>0</v>
      </c>
      <c r="I80" s="201">
        <f>'[2]13'!J82</f>
        <v>0</v>
      </c>
      <c r="J80" s="201">
        <f>'[2]13'!K82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'[2]13'!B83</f>
        <v>84</v>
      </c>
      <c r="C81" s="201">
        <f>'[2]13'!C83</f>
        <v>0</v>
      </c>
      <c r="D81" s="201">
        <f>'[2]13'!D83</f>
        <v>0</v>
      </c>
      <c r="E81" s="201">
        <f>'[2]13'!E83</f>
        <v>0</v>
      </c>
      <c r="F81" s="15">
        <f t="shared" si="16"/>
        <v>84</v>
      </c>
      <c r="G81" s="200">
        <f>'[2]13'!H83</f>
        <v>38</v>
      </c>
      <c r="H81" s="201">
        <f>'[2]13'!I83</f>
        <v>0</v>
      </c>
      <c r="I81" s="201">
        <f>'[2]13'!J83</f>
        <v>0</v>
      </c>
      <c r="J81" s="201">
        <f>'[2]13'!K83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'[2]13'!B84</f>
        <v>84</v>
      </c>
      <c r="C82" s="201">
        <f>'[2]13'!C84</f>
        <v>0</v>
      </c>
      <c r="D82" s="201">
        <f>'[2]13'!D84</f>
        <v>0</v>
      </c>
      <c r="E82" s="201">
        <f>'[2]13'!E84</f>
        <v>0</v>
      </c>
      <c r="F82" s="15">
        <f t="shared" si="16"/>
        <v>84</v>
      </c>
      <c r="G82" s="200">
        <f>'[2]13'!H84</f>
        <v>38</v>
      </c>
      <c r="H82" s="201">
        <f>'[2]13'!I84</f>
        <v>0</v>
      </c>
      <c r="I82" s="201">
        <f>'[2]13'!J84</f>
        <v>0</v>
      </c>
      <c r="J82" s="201">
        <f>'[2]13'!K84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'[2]13'!B85</f>
        <v>84</v>
      </c>
      <c r="C83" s="201">
        <f>'[2]13'!C85</f>
        <v>0</v>
      </c>
      <c r="D83" s="201">
        <f>'[2]13'!D85</f>
        <v>0</v>
      </c>
      <c r="E83" s="201">
        <f>'[2]13'!E85</f>
        <v>0</v>
      </c>
      <c r="F83" s="15">
        <f t="shared" si="16"/>
        <v>84</v>
      </c>
      <c r="G83" s="200">
        <f>'[2]13'!H85</f>
        <v>38</v>
      </c>
      <c r="H83" s="201">
        <f>'[2]13'!I85</f>
        <v>0</v>
      </c>
      <c r="I83" s="201">
        <f>'[2]13'!J85</f>
        <v>0</v>
      </c>
      <c r="J83" s="201">
        <f>'[2]13'!K85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'[2]13'!B86</f>
        <v>84</v>
      </c>
      <c r="C84" s="201">
        <f>'[2]13'!C86</f>
        <v>0</v>
      </c>
      <c r="D84" s="201">
        <f>'[2]13'!D86</f>
        <v>0</v>
      </c>
      <c r="E84" s="201">
        <f>'[2]13'!E86</f>
        <v>0</v>
      </c>
      <c r="F84" s="15">
        <f t="shared" si="16"/>
        <v>84</v>
      </c>
      <c r="G84" s="200">
        <f>'[2]13'!H86</f>
        <v>38</v>
      </c>
      <c r="H84" s="201">
        <f>'[2]13'!I86</f>
        <v>0</v>
      </c>
      <c r="I84" s="201">
        <f>'[2]13'!J86</f>
        <v>0</v>
      </c>
      <c r="J84" s="201">
        <f>'[2]13'!K86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'[2]13'!B87</f>
        <v>84</v>
      </c>
      <c r="C85" s="201">
        <f>'[2]13'!C87</f>
        <v>0</v>
      </c>
      <c r="D85" s="201">
        <f>'[2]13'!D87</f>
        <v>0</v>
      </c>
      <c r="E85" s="201">
        <f>'[2]13'!E87</f>
        <v>0</v>
      </c>
      <c r="F85" s="15">
        <f t="shared" si="16"/>
        <v>84</v>
      </c>
      <c r="G85" s="200">
        <f>'[2]13'!H87</f>
        <v>38</v>
      </c>
      <c r="H85" s="201">
        <f>'[2]13'!I87</f>
        <v>0</v>
      </c>
      <c r="I85" s="201">
        <f>'[2]13'!J87</f>
        <v>0</v>
      </c>
      <c r="J85" s="201">
        <f>'[2]13'!K87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'[2]13'!B88</f>
        <v>84</v>
      </c>
      <c r="C86" s="201">
        <f>'[2]13'!C88</f>
        <v>0</v>
      </c>
      <c r="D86" s="201">
        <f>'[2]13'!D88</f>
        <v>0</v>
      </c>
      <c r="E86" s="201">
        <f>'[2]13'!E88</f>
        <v>0</v>
      </c>
      <c r="F86" s="15">
        <f t="shared" si="16"/>
        <v>84</v>
      </c>
      <c r="G86" s="200">
        <f>'[2]13'!H88</f>
        <v>38</v>
      </c>
      <c r="H86" s="201">
        <f>'[2]13'!I88</f>
        <v>0</v>
      </c>
      <c r="I86" s="201">
        <f>'[2]13'!J88</f>
        <v>0</v>
      </c>
      <c r="J86" s="201">
        <f>'[2]13'!K88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'[2]13'!B89</f>
        <v>84</v>
      </c>
      <c r="C87" s="201">
        <f>'[2]13'!C89</f>
        <v>0</v>
      </c>
      <c r="D87" s="201">
        <f>'[2]13'!D89</f>
        <v>0</v>
      </c>
      <c r="E87" s="201">
        <f>'[2]13'!E89</f>
        <v>0</v>
      </c>
      <c r="F87" s="15">
        <f t="shared" si="16"/>
        <v>84</v>
      </c>
      <c r="G87" s="200">
        <f>'[2]13'!H89</f>
        <v>38</v>
      </c>
      <c r="H87" s="201">
        <f>'[2]13'!I89</f>
        <v>0</v>
      </c>
      <c r="I87" s="201">
        <f>'[2]13'!J89</f>
        <v>0</v>
      </c>
      <c r="J87" s="201">
        <f>'[2]13'!K89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0">
        <f>'[2]13'!B90</f>
        <v>84</v>
      </c>
      <c r="C88" s="201">
        <f>'[2]13'!C90</f>
        <v>0</v>
      </c>
      <c r="D88" s="201">
        <f>'[2]13'!D90</f>
        <v>0</v>
      </c>
      <c r="E88" s="201">
        <f>'[2]13'!E90</f>
        <v>0</v>
      </c>
      <c r="F88" s="15">
        <f t="shared" si="16"/>
        <v>84</v>
      </c>
      <c r="G88" s="200">
        <f>'[2]13'!H90</f>
        <v>38</v>
      </c>
      <c r="H88" s="201">
        <f>'[2]13'!I90</f>
        <v>0</v>
      </c>
      <c r="I88" s="201">
        <f>'[2]13'!J90</f>
        <v>0</v>
      </c>
      <c r="J88" s="201">
        <f>'[2]13'!K90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0">
        <f>'[2]13'!B91</f>
        <v>84</v>
      </c>
      <c r="C89" s="201">
        <f>'[2]13'!C91</f>
        <v>0</v>
      </c>
      <c r="D89" s="201">
        <f>'[2]13'!D91</f>
        <v>0</v>
      </c>
      <c r="E89" s="201">
        <f>'[2]13'!E91</f>
        <v>0</v>
      </c>
      <c r="F89" s="15">
        <f t="shared" si="16"/>
        <v>84</v>
      </c>
      <c r="G89" s="200">
        <f>'[2]13'!H91</f>
        <v>38</v>
      </c>
      <c r="H89" s="201">
        <f>'[2]13'!I91</f>
        <v>0</v>
      </c>
      <c r="I89" s="201">
        <f>'[2]13'!J91</f>
        <v>0</v>
      </c>
      <c r="J89" s="201">
        <f>'[2]13'!K91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0">
        <f>'[2]13'!B92</f>
        <v>84</v>
      </c>
      <c r="C90" s="201">
        <f>'[2]13'!C92</f>
        <v>0</v>
      </c>
      <c r="D90" s="201">
        <f>'[2]13'!D92</f>
        <v>0</v>
      </c>
      <c r="E90" s="201">
        <f>'[2]13'!E92</f>
        <v>0</v>
      </c>
      <c r="F90" s="15">
        <f t="shared" si="16"/>
        <v>84</v>
      </c>
      <c r="G90" s="200">
        <f>'[2]13'!H92</f>
        <v>38</v>
      </c>
      <c r="H90" s="201">
        <f>'[2]13'!I92</f>
        <v>0</v>
      </c>
      <c r="I90" s="201">
        <f>'[2]13'!J92</f>
        <v>0</v>
      </c>
      <c r="J90" s="201">
        <f>'[2]13'!K92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'[2]13'!B93</f>
        <v>84</v>
      </c>
      <c r="C91" s="201">
        <f>'[2]13'!C93</f>
        <v>0</v>
      </c>
      <c r="D91" s="201">
        <f>'[2]13'!D93</f>
        <v>0</v>
      </c>
      <c r="E91" s="201">
        <f>'[2]13'!E93</f>
        <v>0</v>
      </c>
      <c r="F91" s="15">
        <f t="shared" si="16"/>
        <v>84</v>
      </c>
      <c r="G91" s="200">
        <f>'[2]13'!H93</f>
        <v>39</v>
      </c>
      <c r="H91" s="201">
        <f>'[2]13'!I93</f>
        <v>0</v>
      </c>
      <c r="I91" s="201">
        <f>'[2]13'!J93</f>
        <v>0</v>
      </c>
      <c r="J91" s="201">
        <f>'[2]13'!K93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'[2]13'!B94</f>
        <v>84</v>
      </c>
      <c r="C92" s="201">
        <f>'[2]13'!C94</f>
        <v>0</v>
      </c>
      <c r="D92" s="201">
        <f>'[2]13'!D94</f>
        <v>0</v>
      </c>
      <c r="E92" s="201">
        <f>'[2]13'!E94</f>
        <v>0</v>
      </c>
      <c r="F92" s="15">
        <f t="shared" si="16"/>
        <v>84</v>
      </c>
      <c r="G92" s="200">
        <f>'[2]13'!H94</f>
        <v>39</v>
      </c>
      <c r="H92" s="201">
        <f>'[2]13'!I94</f>
        <v>0</v>
      </c>
      <c r="I92" s="201">
        <f>'[2]13'!J94</f>
        <v>0</v>
      </c>
      <c r="J92" s="201">
        <f>'[2]13'!K94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'[2]13'!B95</f>
        <v>84</v>
      </c>
      <c r="C93" s="201">
        <f>'[2]13'!C95</f>
        <v>0</v>
      </c>
      <c r="D93" s="201">
        <f>'[2]13'!D95</f>
        <v>0</v>
      </c>
      <c r="E93" s="201">
        <f>'[2]13'!E95</f>
        <v>0</v>
      </c>
      <c r="F93" s="15">
        <f t="shared" si="16"/>
        <v>84</v>
      </c>
      <c r="G93" s="200">
        <f>'[2]13'!H95</f>
        <v>39</v>
      </c>
      <c r="H93" s="201">
        <f>'[2]13'!I95</f>
        <v>0</v>
      </c>
      <c r="I93" s="201">
        <f>'[2]13'!J95</f>
        <v>0</v>
      </c>
      <c r="J93" s="201">
        <f>'[2]13'!K95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'[2]13'!B96</f>
        <v>84</v>
      </c>
      <c r="C94" s="201">
        <f>'[2]13'!C96</f>
        <v>0</v>
      </c>
      <c r="D94" s="201">
        <f>'[2]13'!D96</f>
        <v>0</v>
      </c>
      <c r="E94" s="201">
        <f>'[2]13'!E96</f>
        <v>0</v>
      </c>
      <c r="F94" s="15">
        <f t="shared" si="16"/>
        <v>84</v>
      </c>
      <c r="G94" s="200">
        <f>'[2]13'!H96</f>
        <v>39</v>
      </c>
      <c r="H94" s="201">
        <f>'[2]13'!I96</f>
        <v>0</v>
      </c>
      <c r="I94" s="201">
        <f>'[2]13'!J96</f>
        <v>0</v>
      </c>
      <c r="J94" s="201">
        <f>'[2]13'!K96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'[2]13'!B97</f>
        <v>84</v>
      </c>
      <c r="C95" s="201">
        <f>'[2]13'!C97</f>
        <v>0</v>
      </c>
      <c r="D95" s="201">
        <f>'[2]13'!D97</f>
        <v>0</v>
      </c>
      <c r="E95" s="201">
        <f>'[2]13'!E97</f>
        <v>0</v>
      </c>
      <c r="F95" s="15">
        <f t="shared" si="16"/>
        <v>84</v>
      </c>
      <c r="G95" s="200">
        <f>'[2]13'!H97</f>
        <v>39</v>
      </c>
      <c r="H95" s="201">
        <f>'[2]13'!I97</f>
        <v>0</v>
      </c>
      <c r="I95" s="201">
        <f>'[2]13'!J97</f>
        <v>0</v>
      </c>
      <c r="J95" s="201">
        <f>'[2]13'!K97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'[2]13'!B98</f>
        <v>84</v>
      </c>
      <c r="C96" s="201">
        <f>'[2]13'!C98</f>
        <v>0</v>
      </c>
      <c r="D96" s="201">
        <f>'[2]13'!D98</f>
        <v>0</v>
      </c>
      <c r="E96" s="201">
        <f>'[2]13'!E98</f>
        <v>0</v>
      </c>
      <c r="F96" s="15">
        <f t="shared" si="16"/>
        <v>84</v>
      </c>
      <c r="G96" s="200">
        <f>'[2]13'!H98</f>
        <v>39</v>
      </c>
      <c r="H96" s="201">
        <f>'[2]13'!I98</f>
        <v>0</v>
      </c>
      <c r="I96" s="201">
        <f>'[2]13'!J98</f>
        <v>0</v>
      </c>
      <c r="J96" s="201">
        <f>'[2]13'!K98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'[2]13'!B99</f>
        <v>84</v>
      </c>
      <c r="C97" s="201">
        <f>'[2]13'!C99</f>
        <v>0</v>
      </c>
      <c r="D97" s="201">
        <f>'[2]13'!D99</f>
        <v>0</v>
      </c>
      <c r="E97" s="201">
        <f>'[2]13'!E99</f>
        <v>0</v>
      </c>
      <c r="F97" s="15">
        <f t="shared" si="16"/>
        <v>84</v>
      </c>
      <c r="G97" s="200">
        <f>'[2]13'!H99</f>
        <v>39</v>
      </c>
      <c r="H97" s="201">
        <f>'[2]13'!I99</f>
        <v>0</v>
      </c>
      <c r="I97" s="201">
        <f>'[2]13'!J99</f>
        <v>0</v>
      </c>
      <c r="J97" s="201">
        <f>'[2]13'!K99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'[2]13'!B100</f>
        <v>84</v>
      </c>
      <c r="C98" s="201">
        <f>'[2]13'!C100</f>
        <v>0</v>
      </c>
      <c r="D98" s="201">
        <f>'[2]13'!D100</f>
        <v>0</v>
      </c>
      <c r="E98" s="201">
        <f>'[2]13'!E100</f>
        <v>0</v>
      </c>
      <c r="F98" s="15">
        <f t="shared" si="16"/>
        <v>84</v>
      </c>
      <c r="G98" s="200">
        <f>'[2]13'!H100</f>
        <v>39</v>
      </c>
      <c r="H98" s="201">
        <f>'[2]13'!I100</f>
        <v>0</v>
      </c>
      <c r="I98" s="201">
        <f>'[2]13'!J100</f>
        <v>0</v>
      </c>
      <c r="J98" s="201">
        <f>'[2]13'!K100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0.91178499999999996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0.91178499999999996</v>
      </c>
      <c r="L99" s="128">
        <f t="shared" si="17"/>
        <v>2.4E-2</v>
      </c>
      <c r="M99" s="128">
        <f t="shared" si="17"/>
        <v>0.89948499999999987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0.89948499999999987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45670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30</v>
      </c>
      <c r="D3" s="16">
        <f>'[3]13'!D5</f>
        <v>0</v>
      </c>
      <c r="E3" s="16">
        <f>'[3]13'!E5</f>
        <v>0</v>
      </c>
      <c r="F3" s="16">
        <f>'[3]13'!F5</f>
        <v>990</v>
      </c>
      <c r="G3" s="16">
        <f>'[3]13'!G5</f>
        <v>0</v>
      </c>
      <c r="H3" s="17">
        <f>SUM(B3:G3)</f>
        <v>1340</v>
      </c>
      <c r="I3" s="15">
        <f>'[3]13'!J5</f>
        <v>0</v>
      </c>
      <c r="J3" s="16">
        <f>'[3]13'!K5</f>
        <v>30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30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3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</v>
      </c>
      <c r="AL3" s="8">
        <f t="shared" ref="AL3:AQ18" si="3">Q3-X3-AE3</f>
        <v>0</v>
      </c>
      <c r="AM3" s="8">
        <f t="shared" si="3"/>
        <v>27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</v>
      </c>
      <c r="AT3" s="8">
        <v>0</v>
      </c>
      <c r="AU3" s="8">
        <v>3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3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</v>
      </c>
      <c r="BL3" s="8">
        <f>AT3</f>
        <v>0</v>
      </c>
      <c r="BM3" s="8">
        <f>AU3</f>
        <v>3</v>
      </c>
      <c r="BN3" s="8">
        <f>BC3</f>
        <v>0</v>
      </c>
      <c r="BO3" s="8">
        <f>BJ3</f>
        <v>3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30</v>
      </c>
      <c r="D4" s="16">
        <f>'[3]13'!D6</f>
        <v>0</v>
      </c>
      <c r="E4" s="16">
        <f>'[3]13'!E6</f>
        <v>0</v>
      </c>
      <c r="F4" s="16">
        <f>'[3]13'!F6</f>
        <v>990</v>
      </c>
      <c r="G4" s="16">
        <f>'[3]13'!G6</f>
        <v>0</v>
      </c>
      <c r="H4" s="17">
        <f>SUM(B4:G4)</f>
        <v>1340</v>
      </c>
      <c r="I4" s="15">
        <f>'[3]13'!J6</f>
        <v>0</v>
      </c>
      <c r="J4" s="16">
        <f>'[3]13'!K6</f>
        <v>30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30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3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</v>
      </c>
      <c r="AL4" s="8">
        <f t="shared" si="3"/>
        <v>0</v>
      </c>
      <c r="AM4" s="8">
        <f t="shared" si="3"/>
        <v>27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</v>
      </c>
      <c r="AT4" s="8">
        <v>0</v>
      </c>
      <c r="AU4" s="8">
        <v>3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3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</v>
      </c>
      <c r="BL4" s="8">
        <f t="shared" ref="BL4:BL67" si="21">AT4</f>
        <v>0</v>
      </c>
      <c r="BM4" s="8">
        <f t="shared" ref="BM4:BM67" si="22">AU4</f>
        <v>3</v>
      </c>
      <c r="BN4" s="8">
        <f t="shared" ref="BN4:BN67" si="23">BC4</f>
        <v>0</v>
      </c>
      <c r="BO4" s="8">
        <f t="shared" ref="BO4:BO67" si="24">BJ4</f>
        <v>3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30</v>
      </c>
      <c r="D5" s="16">
        <f>'[3]13'!D7</f>
        <v>0</v>
      </c>
      <c r="E5" s="16">
        <f>'[3]13'!E7</f>
        <v>0</v>
      </c>
      <c r="F5" s="16">
        <f>'[3]13'!F7</f>
        <v>990</v>
      </c>
      <c r="G5" s="16">
        <f>'[3]13'!G7</f>
        <v>0</v>
      </c>
      <c r="H5" s="17">
        <f t="shared" ref="H5:H68" si="27">SUM(B5:G5)</f>
        <v>1340</v>
      </c>
      <c r="I5" s="15">
        <f>'[3]13'!J7</f>
        <v>0</v>
      </c>
      <c r="J5" s="16">
        <f>'[3]13'!K7</f>
        <v>30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30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30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3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</v>
      </c>
      <c r="AL5" s="8">
        <f t="shared" si="3"/>
        <v>0</v>
      </c>
      <c r="AM5" s="8">
        <f t="shared" si="3"/>
        <v>27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</v>
      </c>
      <c r="AT5" s="8">
        <v>0</v>
      </c>
      <c r="AU5" s="8">
        <v>3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3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</v>
      </c>
      <c r="BL5" s="8">
        <f t="shared" si="21"/>
        <v>0</v>
      </c>
      <c r="BM5" s="8">
        <f t="shared" si="22"/>
        <v>3</v>
      </c>
      <c r="BN5" s="8">
        <f t="shared" si="23"/>
        <v>0</v>
      </c>
      <c r="BO5" s="8">
        <f t="shared" si="24"/>
        <v>3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30</v>
      </c>
      <c r="D6" s="16">
        <f>'[3]13'!D8</f>
        <v>0</v>
      </c>
      <c r="E6" s="16">
        <f>'[3]13'!E8</f>
        <v>0</v>
      </c>
      <c r="F6" s="16">
        <f>'[3]13'!F8</f>
        <v>990</v>
      </c>
      <c r="G6" s="16">
        <f>'[3]13'!G8</f>
        <v>0</v>
      </c>
      <c r="H6" s="17">
        <f t="shared" si="27"/>
        <v>1340</v>
      </c>
      <c r="I6" s="15">
        <f>'[3]13'!J8</f>
        <v>0</v>
      </c>
      <c r="J6" s="16">
        <f>'[3]13'!K8</f>
        <v>30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30</v>
      </c>
      <c r="P6" s="18">
        <f>frq!C6</f>
        <v>1</v>
      </c>
      <c r="Q6" s="15">
        <f t="shared" si="29"/>
        <v>0</v>
      </c>
      <c r="R6" s="16">
        <f t="shared" si="29"/>
        <v>30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3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</v>
      </c>
      <c r="AL6" s="8">
        <f t="shared" si="3"/>
        <v>0</v>
      </c>
      <c r="AM6" s="8">
        <f t="shared" si="3"/>
        <v>27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</v>
      </c>
      <c r="AT6" s="8">
        <v>0</v>
      </c>
      <c r="AU6" s="8">
        <v>3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3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</v>
      </c>
      <c r="BL6" s="8">
        <f t="shared" si="21"/>
        <v>0</v>
      </c>
      <c r="BM6" s="8">
        <f t="shared" si="22"/>
        <v>3</v>
      </c>
      <c r="BN6" s="8">
        <f t="shared" si="23"/>
        <v>0</v>
      </c>
      <c r="BO6" s="8">
        <f t="shared" si="24"/>
        <v>3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30</v>
      </c>
      <c r="D7" s="16">
        <f>'[3]13'!D9</f>
        <v>0</v>
      </c>
      <c r="E7" s="16">
        <f>'[3]13'!E9</f>
        <v>0</v>
      </c>
      <c r="F7" s="16">
        <f>'[3]13'!F9</f>
        <v>990</v>
      </c>
      <c r="G7" s="16">
        <f>'[3]13'!G9</f>
        <v>0</v>
      </c>
      <c r="H7" s="17">
        <f t="shared" si="27"/>
        <v>1340</v>
      </c>
      <c r="I7" s="15">
        <f>'[3]13'!J9</f>
        <v>0</v>
      </c>
      <c r="J7" s="16">
        <f>'[3]13'!K9</f>
        <v>30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30</v>
      </c>
      <c r="P7" s="18">
        <f>frq!C7</f>
        <v>1</v>
      </c>
      <c r="Q7" s="15">
        <f t="shared" si="29"/>
        <v>0</v>
      </c>
      <c r="R7" s="16">
        <f t="shared" si="29"/>
        <v>30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3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</v>
      </c>
      <c r="AL7" s="8">
        <f t="shared" si="3"/>
        <v>0</v>
      </c>
      <c r="AM7" s="8">
        <f t="shared" si="3"/>
        <v>27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</v>
      </c>
      <c r="AT7" s="8">
        <v>0</v>
      </c>
      <c r="AU7" s="8">
        <v>3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3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</v>
      </c>
      <c r="BL7" s="8">
        <f t="shared" si="21"/>
        <v>0</v>
      </c>
      <c r="BM7" s="8">
        <f t="shared" si="22"/>
        <v>3</v>
      </c>
      <c r="BN7" s="8">
        <f t="shared" si="23"/>
        <v>0</v>
      </c>
      <c r="BO7" s="8">
        <f t="shared" si="24"/>
        <v>3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30</v>
      </c>
      <c r="D8" s="16">
        <f>'[3]13'!D10</f>
        <v>0</v>
      </c>
      <c r="E8" s="16">
        <f>'[3]13'!E10</f>
        <v>0</v>
      </c>
      <c r="F8" s="16">
        <f>'[3]13'!F10</f>
        <v>990</v>
      </c>
      <c r="G8" s="16">
        <f>'[3]13'!G10</f>
        <v>0</v>
      </c>
      <c r="H8" s="17">
        <f t="shared" si="27"/>
        <v>1340</v>
      </c>
      <c r="I8" s="15">
        <f>'[3]13'!J10</f>
        <v>0</v>
      </c>
      <c r="J8" s="16">
        <f>'[3]13'!K10</f>
        <v>30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30</v>
      </c>
      <c r="P8" s="18">
        <f>frq!C8</f>
        <v>1</v>
      </c>
      <c r="Q8" s="15">
        <f t="shared" si="29"/>
        <v>0</v>
      </c>
      <c r="R8" s="16">
        <f t="shared" si="29"/>
        <v>30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3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</v>
      </c>
      <c r="AL8" s="8">
        <f t="shared" si="3"/>
        <v>0</v>
      </c>
      <c r="AM8" s="8">
        <f t="shared" si="3"/>
        <v>27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</v>
      </c>
      <c r="AT8" s="8">
        <v>0</v>
      </c>
      <c r="AU8" s="8">
        <v>3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3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</v>
      </c>
      <c r="BL8" s="8">
        <f t="shared" si="21"/>
        <v>0</v>
      </c>
      <c r="BM8" s="8">
        <f t="shared" si="22"/>
        <v>3</v>
      </c>
      <c r="BN8" s="8">
        <f t="shared" si="23"/>
        <v>0</v>
      </c>
      <c r="BO8" s="8">
        <f t="shared" si="24"/>
        <v>3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30</v>
      </c>
      <c r="D9" s="16">
        <f>'[3]13'!D11</f>
        <v>0</v>
      </c>
      <c r="E9" s="16">
        <f>'[3]13'!E11</f>
        <v>0</v>
      </c>
      <c r="F9" s="16">
        <f>'[3]13'!F11</f>
        <v>990</v>
      </c>
      <c r="G9" s="16">
        <f>'[3]13'!G11</f>
        <v>0</v>
      </c>
      <c r="H9" s="17">
        <f t="shared" si="27"/>
        <v>1340</v>
      </c>
      <c r="I9" s="15">
        <f>'[3]13'!J11</f>
        <v>0</v>
      </c>
      <c r="J9" s="16">
        <f>'[3]13'!K11</f>
        <v>30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30</v>
      </c>
      <c r="P9" s="18">
        <f>frq!C9</f>
        <v>1</v>
      </c>
      <c r="Q9" s="15">
        <f t="shared" si="29"/>
        <v>0</v>
      </c>
      <c r="R9" s="16">
        <f t="shared" si="29"/>
        <v>30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3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</v>
      </c>
      <c r="AL9" s="8">
        <f t="shared" si="3"/>
        <v>0</v>
      </c>
      <c r="AM9" s="8">
        <f t="shared" si="3"/>
        <v>27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</v>
      </c>
      <c r="AT9" s="8">
        <v>0</v>
      </c>
      <c r="AU9" s="8">
        <v>3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3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</v>
      </c>
      <c r="BL9" s="8">
        <f t="shared" si="21"/>
        <v>0</v>
      </c>
      <c r="BM9" s="8">
        <f t="shared" si="22"/>
        <v>3</v>
      </c>
      <c r="BN9" s="8">
        <f t="shared" si="23"/>
        <v>0</v>
      </c>
      <c r="BO9" s="8">
        <f t="shared" si="24"/>
        <v>3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30</v>
      </c>
      <c r="D10" s="16">
        <f>'[3]13'!D12</f>
        <v>0</v>
      </c>
      <c r="E10" s="16">
        <f>'[3]13'!E12</f>
        <v>0</v>
      </c>
      <c r="F10" s="16">
        <f>'[3]13'!F12</f>
        <v>990</v>
      </c>
      <c r="G10" s="16">
        <f>'[3]13'!G12</f>
        <v>0</v>
      </c>
      <c r="H10" s="17">
        <f t="shared" si="27"/>
        <v>1340</v>
      </c>
      <c r="I10" s="15">
        <f>'[3]13'!J12</f>
        <v>0</v>
      </c>
      <c r="J10" s="16">
        <f>'[3]13'!K12</f>
        <v>30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30</v>
      </c>
      <c r="P10" s="18">
        <f>frq!C10</f>
        <v>1</v>
      </c>
      <c r="Q10" s="15">
        <f t="shared" si="29"/>
        <v>0</v>
      </c>
      <c r="R10" s="16">
        <f t="shared" si="29"/>
        <v>30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3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</v>
      </c>
      <c r="AL10" s="8">
        <f t="shared" si="3"/>
        <v>0</v>
      </c>
      <c r="AM10" s="8">
        <f t="shared" si="3"/>
        <v>27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</v>
      </c>
      <c r="AT10" s="8">
        <v>0</v>
      </c>
      <c r="AU10" s="8">
        <v>3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3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</v>
      </c>
      <c r="BL10" s="8">
        <f t="shared" si="21"/>
        <v>0</v>
      </c>
      <c r="BM10" s="8">
        <f t="shared" si="22"/>
        <v>3</v>
      </c>
      <c r="BN10" s="8">
        <f t="shared" si="23"/>
        <v>0</v>
      </c>
      <c r="BO10" s="8">
        <f t="shared" si="24"/>
        <v>3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30</v>
      </c>
      <c r="D11" s="16">
        <f>'[3]13'!D13</f>
        <v>0</v>
      </c>
      <c r="E11" s="16">
        <f>'[3]13'!E13</f>
        <v>0</v>
      </c>
      <c r="F11" s="16">
        <f>'[3]13'!F13</f>
        <v>990</v>
      </c>
      <c r="G11" s="16">
        <f>'[3]13'!G13</f>
        <v>0</v>
      </c>
      <c r="H11" s="17">
        <f t="shared" si="27"/>
        <v>1340</v>
      </c>
      <c r="I11" s="15">
        <f>'[3]13'!J13</f>
        <v>0</v>
      </c>
      <c r="J11" s="16">
        <f>'[3]13'!K13</f>
        <v>30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30</v>
      </c>
      <c r="P11" s="18">
        <f>frq!C11</f>
        <v>1</v>
      </c>
      <c r="Q11" s="15">
        <f t="shared" si="29"/>
        <v>0</v>
      </c>
      <c r="R11" s="16">
        <f t="shared" si="29"/>
        <v>30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3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</v>
      </c>
      <c r="AL11" s="8">
        <f t="shared" si="3"/>
        <v>0</v>
      </c>
      <c r="AM11" s="8">
        <f t="shared" si="3"/>
        <v>27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</v>
      </c>
      <c r="AT11" s="8">
        <v>0</v>
      </c>
      <c r="AU11" s="8">
        <v>3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3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</v>
      </c>
      <c r="BL11" s="8">
        <f t="shared" si="21"/>
        <v>0</v>
      </c>
      <c r="BM11" s="8">
        <f t="shared" si="22"/>
        <v>3</v>
      </c>
      <c r="BN11" s="8">
        <f t="shared" si="23"/>
        <v>0</v>
      </c>
      <c r="BO11" s="8">
        <f t="shared" si="24"/>
        <v>3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30</v>
      </c>
      <c r="D12" s="16">
        <f>'[3]13'!D14</f>
        <v>0</v>
      </c>
      <c r="E12" s="16">
        <f>'[3]13'!E14</f>
        <v>0</v>
      </c>
      <c r="F12" s="16">
        <f>'[3]13'!F14</f>
        <v>990</v>
      </c>
      <c r="G12" s="16">
        <f>'[3]13'!G14</f>
        <v>0</v>
      </c>
      <c r="H12" s="17">
        <f t="shared" si="27"/>
        <v>1340</v>
      </c>
      <c r="I12" s="15">
        <f>'[3]13'!J14</f>
        <v>0</v>
      </c>
      <c r="J12" s="16">
        <f>'[3]13'!K14</f>
        <v>30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30</v>
      </c>
      <c r="P12" s="18">
        <f>frq!C12</f>
        <v>1</v>
      </c>
      <c r="Q12" s="15">
        <f t="shared" si="29"/>
        <v>0</v>
      </c>
      <c r="R12" s="16">
        <f t="shared" si="29"/>
        <v>30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3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</v>
      </c>
      <c r="AL12" s="8">
        <f t="shared" si="3"/>
        <v>0</v>
      </c>
      <c r="AM12" s="8">
        <f t="shared" si="3"/>
        <v>27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</v>
      </c>
      <c r="AT12" s="8">
        <v>0</v>
      </c>
      <c r="AU12" s="8">
        <v>3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3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</v>
      </c>
      <c r="BL12" s="8">
        <f t="shared" si="21"/>
        <v>0</v>
      </c>
      <c r="BM12" s="8">
        <f t="shared" si="22"/>
        <v>3</v>
      </c>
      <c r="BN12" s="8">
        <f t="shared" si="23"/>
        <v>0</v>
      </c>
      <c r="BO12" s="8">
        <f t="shared" si="24"/>
        <v>3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30</v>
      </c>
      <c r="D13" s="16">
        <f>'[3]13'!D15</f>
        <v>0</v>
      </c>
      <c r="E13" s="16">
        <f>'[3]13'!E15</f>
        <v>0</v>
      </c>
      <c r="F13" s="16">
        <f>'[3]13'!F15</f>
        <v>990</v>
      </c>
      <c r="G13" s="16">
        <f>'[3]13'!G15</f>
        <v>0</v>
      </c>
      <c r="H13" s="17">
        <f t="shared" si="27"/>
        <v>1340</v>
      </c>
      <c r="I13" s="15">
        <f>'[3]13'!J15</f>
        <v>0</v>
      </c>
      <c r="J13" s="16">
        <f>'[3]13'!K15</f>
        <v>30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30</v>
      </c>
      <c r="P13" s="18">
        <f>frq!C13</f>
        <v>1</v>
      </c>
      <c r="Q13" s="15">
        <f t="shared" si="29"/>
        <v>0</v>
      </c>
      <c r="R13" s="16">
        <f t="shared" si="29"/>
        <v>30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3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</v>
      </c>
      <c r="AL13" s="8">
        <f t="shared" si="3"/>
        <v>0</v>
      </c>
      <c r="AM13" s="8">
        <f t="shared" si="3"/>
        <v>27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</v>
      </c>
      <c r="AT13" s="8">
        <v>0</v>
      </c>
      <c r="AU13" s="8">
        <v>3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3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</v>
      </c>
      <c r="BL13" s="8">
        <f t="shared" si="21"/>
        <v>0</v>
      </c>
      <c r="BM13" s="8">
        <f t="shared" si="22"/>
        <v>3</v>
      </c>
      <c r="BN13" s="8">
        <f t="shared" si="23"/>
        <v>0</v>
      </c>
      <c r="BO13" s="8">
        <f t="shared" si="24"/>
        <v>3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30</v>
      </c>
      <c r="D14" s="16">
        <f>'[3]13'!D16</f>
        <v>0</v>
      </c>
      <c r="E14" s="16">
        <f>'[3]13'!E16</f>
        <v>0</v>
      </c>
      <c r="F14" s="16">
        <f>'[3]13'!F16</f>
        <v>990</v>
      </c>
      <c r="G14" s="16">
        <f>'[3]13'!G16</f>
        <v>0</v>
      </c>
      <c r="H14" s="17">
        <f t="shared" si="27"/>
        <v>1340</v>
      </c>
      <c r="I14" s="15">
        <f>'[3]13'!J16</f>
        <v>0</v>
      </c>
      <c r="J14" s="16">
        <f>'[3]13'!K16</f>
        <v>30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30</v>
      </c>
      <c r="P14" s="18">
        <f>frq!C14</f>
        <v>1</v>
      </c>
      <c r="Q14" s="15">
        <f t="shared" si="29"/>
        <v>0</v>
      </c>
      <c r="R14" s="16">
        <f t="shared" si="29"/>
        <v>30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3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</v>
      </c>
      <c r="AL14" s="8">
        <f t="shared" si="3"/>
        <v>0</v>
      </c>
      <c r="AM14" s="8">
        <f t="shared" si="3"/>
        <v>27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</v>
      </c>
      <c r="AT14" s="8">
        <v>0</v>
      </c>
      <c r="AU14" s="8">
        <v>3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3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</v>
      </c>
      <c r="BL14" s="8">
        <f t="shared" si="21"/>
        <v>0</v>
      </c>
      <c r="BM14" s="8">
        <f t="shared" si="22"/>
        <v>3</v>
      </c>
      <c r="BN14" s="8">
        <f t="shared" si="23"/>
        <v>0</v>
      </c>
      <c r="BO14" s="8">
        <f t="shared" si="24"/>
        <v>3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30</v>
      </c>
      <c r="D15" s="16">
        <f>'[3]13'!D17</f>
        <v>0</v>
      </c>
      <c r="E15" s="16">
        <f>'[3]13'!E17</f>
        <v>0</v>
      </c>
      <c r="F15" s="16">
        <f>'[3]13'!F17</f>
        <v>990</v>
      </c>
      <c r="G15" s="16">
        <f>'[3]13'!G17</f>
        <v>0</v>
      </c>
      <c r="H15" s="17">
        <f t="shared" si="27"/>
        <v>1340</v>
      </c>
      <c r="I15" s="15">
        <f>'[3]13'!J17</f>
        <v>0</v>
      </c>
      <c r="J15" s="16">
        <f>'[3]13'!K17</f>
        <v>30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30</v>
      </c>
      <c r="P15" s="18">
        <f>frq!C15</f>
        <v>1</v>
      </c>
      <c r="Q15" s="15">
        <f t="shared" si="29"/>
        <v>0</v>
      </c>
      <c r="R15" s="16">
        <f t="shared" si="29"/>
        <v>30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3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</v>
      </c>
      <c r="AL15" s="8">
        <f t="shared" si="3"/>
        <v>0</v>
      </c>
      <c r="AM15" s="8">
        <f t="shared" si="3"/>
        <v>27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</v>
      </c>
      <c r="AT15" s="8">
        <v>0</v>
      </c>
      <c r="AU15" s="8">
        <v>3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3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</v>
      </c>
      <c r="BL15" s="8">
        <f t="shared" si="21"/>
        <v>0</v>
      </c>
      <c r="BM15" s="8">
        <f t="shared" si="22"/>
        <v>3</v>
      </c>
      <c r="BN15" s="8">
        <f t="shared" si="23"/>
        <v>0</v>
      </c>
      <c r="BO15" s="8">
        <f t="shared" si="24"/>
        <v>3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30</v>
      </c>
      <c r="D16" s="16">
        <f>'[3]13'!D18</f>
        <v>0</v>
      </c>
      <c r="E16" s="16">
        <f>'[3]13'!E18</f>
        <v>0</v>
      </c>
      <c r="F16" s="16">
        <f>'[3]13'!F18</f>
        <v>990</v>
      </c>
      <c r="G16" s="16">
        <f>'[3]13'!G18</f>
        <v>0</v>
      </c>
      <c r="H16" s="17">
        <f t="shared" si="27"/>
        <v>1340</v>
      </c>
      <c r="I16" s="15">
        <f>'[3]13'!J18</f>
        <v>0</v>
      </c>
      <c r="J16" s="16">
        <f>'[3]13'!K18</f>
        <v>30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30</v>
      </c>
      <c r="P16" s="18">
        <f>frq!C16</f>
        <v>1</v>
      </c>
      <c r="Q16" s="15">
        <f t="shared" si="29"/>
        <v>0</v>
      </c>
      <c r="R16" s="16">
        <f t="shared" si="29"/>
        <v>30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3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</v>
      </c>
      <c r="AL16" s="8">
        <f t="shared" si="3"/>
        <v>0</v>
      </c>
      <c r="AM16" s="8">
        <f t="shared" si="3"/>
        <v>27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</v>
      </c>
      <c r="AT16" s="8">
        <v>0</v>
      </c>
      <c r="AU16" s="8">
        <v>3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3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</v>
      </c>
      <c r="BL16" s="8">
        <f t="shared" si="21"/>
        <v>0</v>
      </c>
      <c r="BM16" s="8">
        <f t="shared" si="22"/>
        <v>3</v>
      </c>
      <c r="BN16" s="8">
        <f t="shared" si="23"/>
        <v>0</v>
      </c>
      <c r="BO16" s="8">
        <f t="shared" si="24"/>
        <v>3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30</v>
      </c>
      <c r="D17" s="16">
        <f>'[3]13'!D19</f>
        <v>0</v>
      </c>
      <c r="E17" s="16">
        <f>'[3]13'!E19</f>
        <v>0</v>
      </c>
      <c r="F17" s="16">
        <f>'[3]13'!F19</f>
        <v>990</v>
      </c>
      <c r="G17" s="16">
        <f>'[3]13'!G19</f>
        <v>0</v>
      </c>
      <c r="H17" s="17">
        <f t="shared" si="27"/>
        <v>1340</v>
      </c>
      <c r="I17" s="15">
        <f>'[3]13'!J19</f>
        <v>0</v>
      </c>
      <c r="J17" s="16">
        <f>'[3]13'!K19</f>
        <v>30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30</v>
      </c>
      <c r="P17" s="18">
        <f>frq!C17</f>
        <v>1</v>
      </c>
      <c r="Q17" s="15">
        <f t="shared" si="29"/>
        <v>0</v>
      </c>
      <c r="R17" s="16">
        <f t="shared" si="29"/>
        <v>30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3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</v>
      </c>
      <c r="AL17" s="8">
        <f t="shared" si="3"/>
        <v>0</v>
      </c>
      <c r="AM17" s="8">
        <f t="shared" si="3"/>
        <v>27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27</v>
      </c>
      <c r="AT17" s="8">
        <v>0</v>
      </c>
      <c r="AU17" s="8">
        <v>3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3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</v>
      </c>
      <c r="BL17" s="8">
        <f t="shared" si="21"/>
        <v>0</v>
      </c>
      <c r="BM17" s="8">
        <f t="shared" si="22"/>
        <v>3</v>
      </c>
      <c r="BN17" s="8">
        <f t="shared" si="23"/>
        <v>0</v>
      </c>
      <c r="BO17" s="8">
        <f t="shared" si="24"/>
        <v>3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30</v>
      </c>
      <c r="D18" s="16">
        <f>'[3]13'!D20</f>
        <v>0</v>
      </c>
      <c r="E18" s="16">
        <f>'[3]13'!E20</f>
        <v>0</v>
      </c>
      <c r="F18" s="16">
        <f>'[3]13'!F20</f>
        <v>990</v>
      </c>
      <c r="G18" s="16">
        <f>'[3]13'!G20</f>
        <v>0</v>
      </c>
      <c r="H18" s="17">
        <f t="shared" si="27"/>
        <v>1340</v>
      </c>
      <c r="I18" s="15">
        <f>'[3]13'!J20</f>
        <v>0</v>
      </c>
      <c r="J18" s="16">
        <f>'[3]13'!K20</f>
        <v>30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30</v>
      </c>
      <c r="P18" s="18">
        <f>frq!C18</f>
        <v>1</v>
      </c>
      <c r="Q18" s="15">
        <f t="shared" si="29"/>
        <v>0</v>
      </c>
      <c r="R18" s="16">
        <f t="shared" si="29"/>
        <v>30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3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</v>
      </c>
      <c r="AL18" s="8">
        <f t="shared" si="3"/>
        <v>0</v>
      </c>
      <c r="AM18" s="8">
        <f t="shared" si="3"/>
        <v>27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27</v>
      </c>
      <c r="AT18" s="8">
        <v>0</v>
      </c>
      <c r="AU18" s="8">
        <v>3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3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</v>
      </c>
      <c r="BL18" s="8">
        <f t="shared" si="21"/>
        <v>0</v>
      </c>
      <c r="BM18" s="8">
        <f t="shared" si="22"/>
        <v>3</v>
      </c>
      <c r="BN18" s="8">
        <f t="shared" si="23"/>
        <v>0</v>
      </c>
      <c r="BO18" s="8">
        <f t="shared" si="24"/>
        <v>3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1020</v>
      </c>
      <c r="G19" s="16">
        <f>'[3]13'!G21</f>
        <v>0</v>
      </c>
      <c r="H19" s="17">
        <f t="shared" si="27"/>
        <v>1340</v>
      </c>
      <c r="I19" s="15">
        <f>'[3]13'!J21</f>
        <v>80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80</v>
      </c>
      <c r="P19" s="18">
        <f>frq!C19</f>
        <v>1</v>
      </c>
      <c r="Q19" s="15">
        <f t="shared" si="29"/>
        <v>80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80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8</v>
      </c>
      <c r="AL19" s="8">
        <f t="shared" ref="AL19:AQ61" si="31">Q19-X19-AE19</f>
        <v>72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72</v>
      </c>
      <c r="AT19" s="8">
        <v>0</v>
      </c>
      <c r="AU19" s="8">
        <v>8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8</v>
      </c>
      <c r="BL19" s="8">
        <f t="shared" si="21"/>
        <v>0</v>
      </c>
      <c r="BM19" s="8">
        <f t="shared" si="22"/>
        <v>8</v>
      </c>
      <c r="BN19" s="8">
        <f t="shared" si="23"/>
        <v>0</v>
      </c>
      <c r="BO19" s="8">
        <f t="shared" si="24"/>
        <v>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1020</v>
      </c>
      <c r="G20" s="16">
        <f>'[3]13'!G22</f>
        <v>0</v>
      </c>
      <c r="H20" s="17">
        <f t="shared" si="27"/>
        <v>1340</v>
      </c>
      <c r="I20" s="15">
        <f>'[3]13'!J22</f>
        <v>120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120</v>
      </c>
      <c r="P20" s="18">
        <f>frq!C20</f>
        <v>1</v>
      </c>
      <c r="Q20" s="15">
        <f t="shared" si="29"/>
        <v>120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120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11.94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11.94</v>
      </c>
      <c r="AL20" s="8">
        <f t="shared" si="31"/>
        <v>108.06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108.06</v>
      </c>
      <c r="AT20" s="8">
        <v>0</v>
      </c>
      <c r="AU20" s="8">
        <v>12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11.94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11.94</v>
      </c>
      <c r="BL20" s="8">
        <f t="shared" si="21"/>
        <v>0</v>
      </c>
      <c r="BM20" s="8">
        <f t="shared" si="22"/>
        <v>12</v>
      </c>
      <c r="BN20" s="8">
        <f t="shared" si="23"/>
        <v>0</v>
      </c>
      <c r="BO20" s="8">
        <f t="shared" si="24"/>
        <v>11.94</v>
      </c>
      <c r="BP20" s="139">
        <f t="shared" si="25"/>
        <v>0</v>
      </c>
      <c r="BQ20" s="139">
        <f t="shared" si="26"/>
        <v>6.0000000000000497E-2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1020</v>
      </c>
      <c r="G21" s="16">
        <f>'[3]13'!G23</f>
        <v>0</v>
      </c>
      <c r="H21" s="17">
        <f t="shared" si="27"/>
        <v>1340</v>
      </c>
      <c r="I21" s="15">
        <f>'[3]13'!J23</f>
        <v>180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180</v>
      </c>
      <c r="P21" s="18">
        <f>frq!C21</f>
        <v>1</v>
      </c>
      <c r="Q21" s="15">
        <f t="shared" si="29"/>
        <v>180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180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17.940000000000001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17.940000000000001</v>
      </c>
      <c r="AL21" s="8">
        <f t="shared" si="31"/>
        <v>162.06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162.06</v>
      </c>
      <c r="AT21" s="8">
        <v>0</v>
      </c>
      <c r="AU21" s="8">
        <v>18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17.940000000000001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17.940000000000001</v>
      </c>
      <c r="BL21" s="8">
        <f t="shared" si="21"/>
        <v>0</v>
      </c>
      <c r="BM21" s="8">
        <f t="shared" si="22"/>
        <v>18</v>
      </c>
      <c r="BN21" s="8">
        <f t="shared" si="23"/>
        <v>0</v>
      </c>
      <c r="BO21" s="8">
        <f t="shared" si="24"/>
        <v>17.940000000000001</v>
      </c>
      <c r="BP21" s="139">
        <f t="shared" si="25"/>
        <v>0</v>
      </c>
      <c r="BQ21" s="139">
        <f t="shared" si="26"/>
        <v>5.9999999999998721E-2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1020</v>
      </c>
      <c r="G22" s="16">
        <f>'[3]13'!G24</f>
        <v>0</v>
      </c>
      <c r="H22" s="17">
        <f t="shared" si="27"/>
        <v>1340</v>
      </c>
      <c r="I22" s="15">
        <f>'[3]13'!J24</f>
        <v>225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225</v>
      </c>
      <c r="P22" s="18">
        <f>frq!C22</f>
        <v>1</v>
      </c>
      <c r="Q22" s="15">
        <f t="shared" si="29"/>
        <v>225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225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26.34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26.34</v>
      </c>
      <c r="AL22" s="8">
        <f t="shared" si="31"/>
        <v>198.66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198.66</v>
      </c>
      <c r="AT22" s="8">
        <v>0</v>
      </c>
      <c r="AU22" s="8">
        <v>27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26.34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26.34</v>
      </c>
      <c r="BL22" s="8">
        <f t="shared" si="21"/>
        <v>0</v>
      </c>
      <c r="BM22" s="8">
        <f t="shared" si="22"/>
        <v>27</v>
      </c>
      <c r="BN22" s="8">
        <f t="shared" si="23"/>
        <v>0</v>
      </c>
      <c r="BO22" s="8">
        <f t="shared" si="24"/>
        <v>26.34</v>
      </c>
      <c r="BP22" s="139">
        <f t="shared" si="25"/>
        <v>0</v>
      </c>
      <c r="BQ22" s="139">
        <f t="shared" si="26"/>
        <v>0.66000000000000014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1020</v>
      </c>
      <c r="G23" s="16">
        <f>'[3]13'!G25</f>
        <v>0</v>
      </c>
      <c r="H23" s="17">
        <f t="shared" si="27"/>
        <v>1340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26.94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26.94</v>
      </c>
      <c r="AL23" s="8">
        <f t="shared" si="31"/>
        <v>243.06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243.06</v>
      </c>
      <c r="AT23" s="8">
        <v>0</v>
      </c>
      <c r="AU23" s="8">
        <v>27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26.94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26.94</v>
      </c>
      <c r="BL23" s="8">
        <f t="shared" si="21"/>
        <v>0</v>
      </c>
      <c r="BM23" s="8">
        <f t="shared" si="22"/>
        <v>27</v>
      </c>
      <c r="BN23" s="8">
        <f t="shared" si="23"/>
        <v>0</v>
      </c>
      <c r="BO23" s="8">
        <f t="shared" si="24"/>
        <v>26.94</v>
      </c>
      <c r="BP23" s="139">
        <f t="shared" si="25"/>
        <v>0</v>
      </c>
      <c r="BQ23" s="139">
        <f t="shared" si="26"/>
        <v>5.9999999999998721E-2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1020</v>
      </c>
      <c r="G24" s="16">
        <f>'[3]13'!G26</f>
        <v>0</v>
      </c>
      <c r="H24" s="17">
        <f t="shared" si="27"/>
        <v>1340</v>
      </c>
      <c r="I24" s="15">
        <f>'[3]13'!J26</f>
        <v>270.61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270.61</v>
      </c>
      <c r="P24" s="18">
        <f>frq!C24</f>
        <v>1</v>
      </c>
      <c r="Q24" s="15">
        <f t="shared" si="29"/>
        <v>270.61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270.61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243.61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243.61</v>
      </c>
      <c r="AT24" s="8">
        <v>0</v>
      </c>
      <c r="AU24" s="8">
        <v>27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27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27</v>
      </c>
      <c r="BL24" s="8">
        <f t="shared" si="21"/>
        <v>0</v>
      </c>
      <c r="BM24" s="8">
        <f t="shared" si="22"/>
        <v>27</v>
      </c>
      <c r="BN24" s="8">
        <f t="shared" si="23"/>
        <v>0</v>
      </c>
      <c r="BO24" s="8">
        <f t="shared" si="24"/>
        <v>27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1020</v>
      </c>
      <c r="G25" s="16">
        <f>'[3]13'!G27</f>
        <v>0</v>
      </c>
      <c r="H25" s="17">
        <f t="shared" si="27"/>
        <v>1340</v>
      </c>
      <c r="I25" s="15">
        <f>'[3]13'!J27</f>
        <v>270.61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270.61</v>
      </c>
      <c r="P25" s="18">
        <f>frq!C25</f>
        <v>1</v>
      </c>
      <c r="Q25" s="15">
        <f t="shared" si="29"/>
        <v>270.61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270.61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243.61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243.61</v>
      </c>
      <c r="AT25" s="8">
        <v>0</v>
      </c>
      <c r="AU25" s="8">
        <v>27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27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27</v>
      </c>
      <c r="BL25" s="8">
        <f t="shared" si="21"/>
        <v>0</v>
      </c>
      <c r="BM25" s="8">
        <f t="shared" si="22"/>
        <v>27</v>
      </c>
      <c r="BN25" s="8">
        <f t="shared" si="23"/>
        <v>0</v>
      </c>
      <c r="BO25" s="8">
        <f t="shared" si="24"/>
        <v>27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1020</v>
      </c>
      <c r="G26" s="16">
        <f>'[3]13'!G28</f>
        <v>0</v>
      </c>
      <c r="H26" s="17">
        <f t="shared" si="27"/>
        <v>1340</v>
      </c>
      <c r="I26" s="15">
        <f>'[3]13'!J28</f>
        <v>270.61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270.61</v>
      </c>
      <c r="P26" s="18">
        <f>frq!C26</f>
        <v>1</v>
      </c>
      <c r="Q26" s="15">
        <f t="shared" si="29"/>
        <v>270.61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270.61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243.61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243.61</v>
      </c>
      <c r="AT26" s="8">
        <v>0</v>
      </c>
      <c r="AU26" s="8">
        <v>27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27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27</v>
      </c>
      <c r="BL26" s="8">
        <f t="shared" si="21"/>
        <v>0</v>
      </c>
      <c r="BM26" s="8">
        <f t="shared" si="22"/>
        <v>27</v>
      </c>
      <c r="BN26" s="8">
        <f t="shared" si="23"/>
        <v>0</v>
      </c>
      <c r="BO26" s="8">
        <f t="shared" si="24"/>
        <v>27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1020</v>
      </c>
      <c r="G27" s="16">
        <f>'[3]13'!G29</f>
        <v>0</v>
      </c>
      <c r="H27" s="17">
        <f t="shared" si="27"/>
        <v>1340</v>
      </c>
      <c r="I27" s="15">
        <f>'[3]13'!J29</f>
        <v>270.61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270.61</v>
      </c>
      <c r="P27" s="18">
        <f>frq!C27</f>
        <v>1</v>
      </c>
      <c r="Q27" s="15">
        <f t="shared" si="29"/>
        <v>270.61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270.61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27</v>
      </c>
      <c r="AL27" s="8">
        <f t="shared" si="31"/>
        <v>243.61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243.61</v>
      </c>
      <c r="AT27" s="8">
        <v>0</v>
      </c>
      <c r="AU27" s="8">
        <v>27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27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27</v>
      </c>
      <c r="BL27" s="8">
        <f t="shared" si="21"/>
        <v>0</v>
      </c>
      <c r="BM27" s="8">
        <f t="shared" si="22"/>
        <v>27</v>
      </c>
      <c r="BN27" s="8">
        <f t="shared" si="23"/>
        <v>0</v>
      </c>
      <c r="BO27" s="8">
        <f t="shared" si="24"/>
        <v>27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1020</v>
      </c>
      <c r="G28" s="16">
        <f>'[3]13'!G30</f>
        <v>0</v>
      </c>
      <c r="H28" s="17">
        <f t="shared" si="27"/>
        <v>1340</v>
      </c>
      <c r="I28" s="15">
        <f>'[3]13'!J30</f>
        <v>270.61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270.61</v>
      </c>
      <c r="P28" s="18">
        <f>frq!C28</f>
        <v>1</v>
      </c>
      <c r="Q28" s="15">
        <f t="shared" si="29"/>
        <v>270.61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270.61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27</v>
      </c>
      <c r="AL28" s="8">
        <f t="shared" si="31"/>
        <v>243.61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243.61</v>
      </c>
      <c r="AT28" s="8">
        <v>0</v>
      </c>
      <c r="AU28" s="8">
        <v>27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27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27</v>
      </c>
      <c r="BL28" s="8">
        <f t="shared" si="21"/>
        <v>0</v>
      </c>
      <c r="BM28" s="8">
        <f t="shared" si="22"/>
        <v>27</v>
      </c>
      <c r="BN28" s="8">
        <f t="shared" si="23"/>
        <v>0</v>
      </c>
      <c r="BO28" s="8">
        <f t="shared" si="24"/>
        <v>27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1020</v>
      </c>
      <c r="G29" s="16">
        <f>'[3]13'!G31</f>
        <v>0</v>
      </c>
      <c r="H29" s="17">
        <f t="shared" si="27"/>
        <v>1340</v>
      </c>
      <c r="I29" s="15">
        <f>'[3]13'!J31</f>
        <v>270.61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270.61</v>
      </c>
      <c r="P29" s="18">
        <f>frq!C29</f>
        <v>1</v>
      </c>
      <c r="Q29" s="15">
        <f t="shared" si="29"/>
        <v>270.61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270.61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27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27</v>
      </c>
      <c r="AL29" s="8">
        <f t="shared" si="31"/>
        <v>243.61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243.61</v>
      </c>
      <c r="AT29" s="8">
        <v>0</v>
      </c>
      <c r="AU29" s="8">
        <v>27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27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27</v>
      </c>
      <c r="BL29" s="8">
        <f t="shared" si="21"/>
        <v>0</v>
      </c>
      <c r="BM29" s="8">
        <f t="shared" si="22"/>
        <v>27</v>
      </c>
      <c r="BN29" s="8">
        <f t="shared" si="23"/>
        <v>0</v>
      </c>
      <c r="BO29" s="8">
        <f t="shared" si="24"/>
        <v>27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1020</v>
      </c>
      <c r="G30" s="16">
        <f>'[3]13'!G32</f>
        <v>0</v>
      </c>
      <c r="H30" s="17">
        <f t="shared" si="27"/>
        <v>1340</v>
      </c>
      <c r="I30" s="15">
        <f>'[3]13'!J32</f>
        <v>270.61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270.61</v>
      </c>
      <c r="P30" s="18">
        <f>frq!C30</f>
        <v>1</v>
      </c>
      <c r="Q30" s="15">
        <f t="shared" si="29"/>
        <v>270.61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270.61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27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27</v>
      </c>
      <c r="AL30" s="8">
        <f t="shared" si="31"/>
        <v>243.61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243.61</v>
      </c>
      <c r="AT30" s="8">
        <v>0</v>
      </c>
      <c r="AU30" s="8">
        <v>27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27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27</v>
      </c>
      <c r="BL30" s="8">
        <f t="shared" si="21"/>
        <v>0</v>
      </c>
      <c r="BM30" s="8">
        <f t="shared" si="22"/>
        <v>27</v>
      </c>
      <c r="BN30" s="8">
        <f t="shared" si="23"/>
        <v>0</v>
      </c>
      <c r="BO30" s="8">
        <f t="shared" si="24"/>
        <v>27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1020</v>
      </c>
      <c r="G31" s="16">
        <f>'[3]13'!G33</f>
        <v>0</v>
      </c>
      <c r="H31" s="17">
        <f t="shared" si="27"/>
        <v>1340</v>
      </c>
      <c r="I31" s="15">
        <f>'[3]13'!J33</f>
        <v>274.61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274.61</v>
      </c>
      <c r="P31" s="18">
        <f>frq!C31</f>
        <v>1</v>
      </c>
      <c r="Q31" s="15">
        <f t="shared" si="29"/>
        <v>274.61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274.61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242.61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1020</v>
      </c>
      <c r="G32" s="16">
        <f>'[3]13'!G34</f>
        <v>0</v>
      </c>
      <c r="H32" s="17">
        <f t="shared" si="27"/>
        <v>1340</v>
      </c>
      <c r="I32" s="15">
        <f>'[3]13'!J34</f>
        <v>274.61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274.61</v>
      </c>
      <c r="P32" s="18">
        <f>frq!C32</f>
        <v>1</v>
      </c>
      <c r="Q32" s="15">
        <f t="shared" si="29"/>
        <v>274.61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274.61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242.61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242.61</v>
      </c>
      <c r="AT32" s="8">
        <v>0</v>
      </c>
      <c r="AU32" s="8">
        <v>32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1020</v>
      </c>
      <c r="G33" s="16">
        <f>'[3]13'!G35</f>
        <v>0</v>
      </c>
      <c r="H33" s="17">
        <f t="shared" si="27"/>
        <v>1340</v>
      </c>
      <c r="I33" s="15">
        <f>'[3]13'!J35</f>
        <v>274.61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274.61</v>
      </c>
      <c r="P33" s="18">
        <f>frq!C33</f>
        <v>1</v>
      </c>
      <c r="Q33" s="15">
        <f t="shared" si="29"/>
        <v>274.61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274.61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242.61</v>
      </c>
      <c r="AT33" s="8">
        <v>0</v>
      </c>
      <c r="AU33" s="8">
        <v>32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0</v>
      </c>
      <c r="BM33" s="8">
        <f t="shared" si="22"/>
        <v>32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1020</v>
      </c>
      <c r="G34" s="16">
        <f>'[3]13'!G36</f>
        <v>0</v>
      </c>
      <c r="H34" s="17">
        <f t="shared" si="27"/>
        <v>1340</v>
      </c>
      <c r="I34" s="15">
        <f>'[3]13'!J36</f>
        <v>274.61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274.61</v>
      </c>
      <c r="P34" s="18">
        <f>frq!C34</f>
        <v>1</v>
      </c>
      <c r="Q34" s="15">
        <f t="shared" si="29"/>
        <v>274.61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274.61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242.61</v>
      </c>
      <c r="AT34" s="8">
        <v>0</v>
      </c>
      <c r="AU34" s="8">
        <v>32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0</v>
      </c>
      <c r="BM34" s="8">
        <f t="shared" si="22"/>
        <v>32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1020</v>
      </c>
      <c r="G35" s="16">
        <f>'[3]13'!G37</f>
        <v>0</v>
      </c>
      <c r="H35" s="17">
        <f t="shared" si="27"/>
        <v>1340</v>
      </c>
      <c r="I35" s="15">
        <f>'[3]13'!J37</f>
        <v>274.61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274.61</v>
      </c>
      <c r="P35" s="18">
        <f>frq!C35</f>
        <v>1</v>
      </c>
      <c r="Q35" s="15">
        <f t="shared" si="29"/>
        <v>274.61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274.61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242.61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242.61</v>
      </c>
      <c r="AT35" s="8">
        <v>0</v>
      </c>
      <c r="AU35" s="8">
        <v>32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1020</v>
      </c>
      <c r="G36" s="16">
        <f>'[3]13'!G38</f>
        <v>0</v>
      </c>
      <c r="H36" s="17">
        <f t="shared" si="27"/>
        <v>1340</v>
      </c>
      <c r="I36" s="15">
        <f>'[3]13'!J38</f>
        <v>274.61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274.61</v>
      </c>
      <c r="P36" s="18">
        <f>frq!C36</f>
        <v>1</v>
      </c>
      <c r="Q36" s="15">
        <f t="shared" si="29"/>
        <v>274.61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274.61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242.61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242.61</v>
      </c>
      <c r="AT36" s="8">
        <v>0</v>
      </c>
      <c r="AU36" s="8">
        <v>32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0</v>
      </c>
      <c r="BM36" s="8">
        <f t="shared" si="22"/>
        <v>32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1020</v>
      </c>
      <c r="G37" s="16">
        <f>'[3]13'!G39</f>
        <v>0</v>
      </c>
      <c r="H37" s="17">
        <f t="shared" si="27"/>
        <v>1340</v>
      </c>
      <c r="I37" s="15">
        <f>'[3]13'!J39</f>
        <v>274.61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274.61</v>
      </c>
      <c r="P37" s="18">
        <f>frq!C37</f>
        <v>1</v>
      </c>
      <c r="Q37" s="15">
        <f t="shared" si="29"/>
        <v>274.61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274.61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242.61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242.61</v>
      </c>
      <c r="AT37" s="8">
        <v>0</v>
      </c>
      <c r="AU37" s="8">
        <v>32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0</v>
      </c>
      <c r="BM37" s="8">
        <f t="shared" si="22"/>
        <v>32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1020</v>
      </c>
      <c r="G38" s="16">
        <f>'[3]13'!G40</f>
        <v>0</v>
      </c>
      <c r="H38" s="17">
        <f t="shared" si="27"/>
        <v>1340</v>
      </c>
      <c r="I38" s="15">
        <f>'[3]13'!J40</f>
        <v>274.61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274.61</v>
      </c>
      <c r="P38" s="18">
        <f>frq!C38</f>
        <v>1</v>
      </c>
      <c r="Q38" s="15">
        <f t="shared" si="29"/>
        <v>274.61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274.61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242.61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242.61</v>
      </c>
      <c r="AT38" s="8">
        <v>0</v>
      </c>
      <c r="AU38" s="8">
        <v>32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0</v>
      </c>
      <c r="BM38" s="8">
        <f t="shared" si="22"/>
        <v>32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1010</v>
      </c>
      <c r="G39" s="16">
        <f>'[3]13'!G41</f>
        <v>0</v>
      </c>
      <c r="H39" s="17">
        <f t="shared" si="27"/>
        <v>1330</v>
      </c>
      <c r="I39" s="15">
        <f>'[3]13'!J41</f>
        <v>310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</v>
      </c>
      <c r="AL39" s="8">
        <f t="shared" si="31"/>
        <v>279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279</v>
      </c>
      <c r="AT39" s="8">
        <v>0</v>
      </c>
      <c r="AU39" s="8">
        <v>32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31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31</v>
      </c>
      <c r="BL39" s="8">
        <f t="shared" si="21"/>
        <v>0</v>
      </c>
      <c r="BM39" s="8">
        <f t="shared" si="22"/>
        <v>32</v>
      </c>
      <c r="BN39" s="8">
        <f t="shared" si="23"/>
        <v>0</v>
      </c>
      <c r="BO39" s="8">
        <f t="shared" si="24"/>
        <v>31</v>
      </c>
      <c r="BP39" s="139">
        <f t="shared" si="25"/>
        <v>0</v>
      </c>
      <c r="BQ39" s="139">
        <f t="shared" si="26"/>
        <v>1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1010</v>
      </c>
      <c r="G40" s="16">
        <f>'[3]13'!G42</f>
        <v>0</v>
      </c>
      <c r="H40" s="17">
        <f t="shared" si="27"/>
        <v>1330</v>
      </c>
      <c r="I40" s="15">
        <f>'[3]13'!J42</f>
        <v>310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</v>
      </c>
      <c r="AL40" s="8">
        <f t="shared" si="31"/>
        <v>279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279</v>
      </c>
      <c r="AT40" s="8">
        <v>0</v>
      </c>
      <c r="AU40" s="8">
        <v>32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31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</v>
      </c>
      <c r="BL40" s="8">
        <f t="shared" si="21"/>
        <v>0</v>
      </c>
      <c r="BM40" s="8">
        <f t="shared" si="22"/>
        <v>32</v>
      </c>
      <c r="BN40" s="8">
        <f t="shared" si="23"/>
        <v>0</v>
      </c>
      <c r="BO40" s="8">
        <f t="shared" si="24"/>
        <v>31</v>
      </c>
      <c r="BP40" s="139">
        <f t="shared" si="25"/>
        <v>0</v>
      </c>
      <c r="BQ40" s="139">
        <f t="shared" si="26"/>
        <v>1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1010</v>
      </c>
      <c r="G41" s="16">
        <f>'[3]13'!G43</f>
        <v>0</v>
      </c>
      <c r="H41" s="17">
        <f t="shared" si="27"/>
        <v>1330</v>
      </c>
      <c r="I41" s="15">
        <f>'[3]13'!J43</f>
        <v>310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310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</v>
      </c>
      <c r="AL41" s="8">
        <f t="shared" si="31"/>
        <v>279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279</v>
      </c>
      <c r="AT41" s="8">
        <v>0</v>
      </c>
      <c r="AU41" s="8">
        <v>31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31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</v>
      </c>
      <c r="BL41" s="8">
        <f t="shared" si="21"/>
        <v>0</v>
      </c>
      <c r="BM41" s="8">
        <f t="shared" si="22"/>
        <v>31</v>
      </c>
      <c r="BN41" s="8">
        <f t="shared" si="23"/>
        <v>0</v>
      </c>
      <c r="BO41" s="8">
        <f t="shared" si="24"/>
        <v>31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1010</v>
      </c>
      <c r="G42" s="16">
        <f>'[3]13'!G44</f>
        <v>0</v>
      </c>
      <c r="H42" s="17">
        <f t="shared" si="27"/>
        <v>1330</v>
      </c>
      <c r="I42" s="15">
        <f>'[3]13'!J44</f>
        <v>310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310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</v>
      </c>
      <c r="AL42" s="8">
        <f t="shared" si="31"/>
        <v>279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279</v>
      </c>
      <c r="AT42" s="8">
        <v>0</v>
      </c>
      <c r="AU42" s="8">
        <v>31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31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</v>
      </c>
      <c r="BL42" s="8">
        <f t="shared" si="21"/>
        <v>0</v>
      </c>
      <c r="BM42" s="8">
        <f t="shared" si="22"/>
        <v>31</v>
      </c>
      <c r="BN42" s="8">
        <f t="shared" si="23"/>
        <v>0</v>
      </c>
      <c r="BO42" s="8">
        <f t="shared" si="24"/>
        <v>31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1010</v>
      </c>
      <c r="G43" s="16">
        <f>'[3]13'!G45</f>
        <v>0</v>
      </c>
      <c r="H43" s="17">
        <f t="shared" si="27"/>
        <v>1330</v>
      </c>
      <c r="I43" s="15">
        <f>'[3]13'!J45</f>
        <v>310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279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279</v>
      </c>
      <c r="AT43" s="8">
        <v>0</v>
      </c>
      <c r="AU43" s="8">
        <v>31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31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</v>
      </c>
      <c r="BL43" s="8">
        <f t="shared" si="21"/>
        <v>0</v>
      </c>
      <c r="BM43" s="8">
        <f t="shared" si="22"/>
        <v>31</v>
      </c>
      <c r="BN43" s="8">
        <f t="shared" si="23"/>
        <v>0</v>
      </c>
      <c r="BO43" s="8">
        <f t="shared" si="24"/>
        <v>31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1010</v>
      </c>
      <c r="G44" s="16">
        <f>'[3]13'!G46</f>
        <v>0</v>
      </c>
      <c r="H44" s="17">
        <f t="shared" si="27"/>
        <v>1330</v>
      </c>
      <c r="I44" s="15">
        <f>'[3]13'!J46</f>
        <v>310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279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279</v>
      </c>
      <c r="AT44" s="8">
        <v>0</v>
      </c>
      <c r="AU44" s="8">
        <v>31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31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</v>
      </c>
      <c r="BL44" s="8">
        <f t="shared" si="21"/>
        <v>0</v>
      </c>
      <c r="BM44" s="8">
        <f t="shared" si="22"/>
        <v>31</v>
      </c>
      <c r="BN44" s="8">
        <f t="shared" si="23"/>
        <v>0</v>
      </c>
      <c r="BO44" s="8">
        <f t="shared" si="24"/>
        <v>31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1010</v>
      </c>
      <c r="G45" s="16">
        <f>'[3]13'!G47</f>
        <v>0</v>
      </c>
      <c r="H45" s="17">
        <f t="shared" si="27"/>
        <v>1330</v>
      </c>
      <c r="I45" s="15">
        <f>'[3]13'!J47</f>
        <v>310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279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279</v>
      </c>
      <c r="AT45" s="8">
        <v>0</v>
      </c>
      <c r="AU45" s="8">
        <v>32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31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</v>
      </c>
      <c r="BL45" s="8">
        <f t="shared" si="21"/>
        <v>0</v>
      </c>
      <c r="BM45" s="8">
        <f t="shared" si="22"/>
        <v>32</v>
      </c>
      <c r="BN45" s="8">
        <f t="shared" si="23"/>
        <v>0</v>
      </c>
      <c r="BO45" s="8">
        <f t="shared" si="24"/>
        <v>31</v>
      </c>
      <c r="BP45" s="139">
        <f t="shared" si="25"/>
        <v>0</v>
      </c>
      <c r="BQ45" s="139">
        <f t="shared" si="26"/>
        <v>1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1010</v>
      </c>
      <c r="G46" s="16">
        <f>'[3]13'!G48</f>
        <v>0</v>
      </c>
      <c r="H46" s="17">
        <f t="shared" si="27"/>
        <v>1330</v>
      </c>
      <c r="I46" s="15">
        <f>'[3]13'!J48</f>
        <v>310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279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279</v>
      </c>
      <c r="AT46" s="8">
        <v>0</v>
      </c>
      <c r="AU46" s="8">
        <v>32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31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</v>
      </c>
      <c r="BL46" s="8">
        <f t="shared" si="21"/>
        <v>0</v>
      </c>
      <c r="BM46" s="8">
        <f t="shared" si="22"/>
        <v>32</v>
      </c>
      <c r="BN46" s="8">
        <f t="shared" si="23"/>
        <v>0</v>
      </c>
      <c r="BO46" s="8">
        <f t="shared" si="24"/>
        <v>31</v>
      </c>
      <c r="BP46" s="139">
        <f t="shared" si="25"/>
        <v>0</v>
      </c>
      <c r="BQ46" s="139">
        <f t="shared" si="26"/>
        <v>1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1010</v>
      </c>
      <c r="G47" s="16">
        <f>'[3]13'!G49</f>
        <v>0</v>
      </c>
      <c r="H47" s="17">
        <f t="shared" si="27"/>
        <v>1330</v>
      </c>
      <c r="I47" s="15">
        <f>'[3]13'!J49</f>
        <v>310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279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279</v>
      </c>
      <c r="AT47" s="8">
        <v>0</v>
      </c>
      <c r="AU47" s="8">
        <v>31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31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</v>
      </c>
      <c r="BL47" s="8">
        <f t="shared" si="21"/>
        <v>0</v>
      </c>
      <c r="BM47" s="8">
        <f t="shared" si="22"/>
        <v>31</v>
      </c>
      <c r="BN47" s="8">
        <f t="shared" si="23"/>
        <v>0</v>
      </c>
      <c r="BO47" s="8">
        <f t="shared" si="24"/>
        <v>31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1010</v>
      </c>
      <c r="G48" s="16">
        <f>'[3]13'!G50</f>
        <v>0</v>
      </c>
      <c r="H48" s="17">
        <f t="shared" si="27"/>
        <v>1330</v>
      </c>
      <c r="I48" s="15">
        <f>'[3]13'!J50</f>
        <v>274.61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274.61</v>
      </c>
      <c r="P48" s="18">
        <f>frq!C48</f>
        <v>1</v>
      </c>
      <c r="Q48" s="15">
        <f t="shared" si="29"/>
        <v>274.61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274.61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242.61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242.61</v>
      </c>
      <c r="AT48" s="8">
        <v>0</v>
      </c>
      <c r="AU48" s="8">
        <v>32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0</v>
      </c>
      <c r="BM48" s="8">
        <f t="shared" si="22"/>
        <v>32</v>
      </c>
      <c r="BN48" s="8">
        <f t="shared" si="23"/>
        <v>0</v>
      </c>
      <c r="BO48" s="8">
        <f t="shared" si="24"/>
        <v>32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1010</v>
      </c>
      <c r="G49" s="16">
        <f>'[3]13'!G51</f>
        <v>0</v>
      </c>
      <c r="H49" s="17">
        <f t="shared" si="27"/>
        <v>1330</v>
      </c>
      <c r="I49" s="15">
        <f>'[3]13'!J51</f>
        <v>274.61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274.61</v>
      </c>
      <c r="P49" s="18">
        <f>frq!C49</f>
        <v>1</v>
      </c>
      <c r="Q49" s="15">
        <f t="shared" si="29"/>
        <v>274.61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274.61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242.61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242.61</v>
      </c>
      <c r="AT49" s="8">
        <v>0</v>
      </c>
      <c r="AU49" s="8">
        <v>32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0</v>
      </c>
      <c r="BM49" s="8">
        <f t="shared" si="22"/>
        <v>32</v>
      </c>
      <c r="BN49" s="8">
        <f t="shared" si="23"/>
        <v>0</v>
      </c>
      <c r="BO49" s="8">
        <f t="shared" si="24"/>
        <v>32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1010</v>
      </c>
      <c r="G50" s="16">
        <f>'[3]13'!G52</f>
        <v>0</v>
      </c>
      <c r="H50" s="17">
        <f t="shared" si="27"/>
        <v>1330</v>
      </c>
      <c r="I50" s="15">
        <f>'[3]13'!J52</f>
        <v>274.61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274.61</v>
      </c>
      <c r="P50" s="18">
        <f>frq!C50</f>
        <v>1</v>
      </c>
      <c r="Q50" s="15">
        <f t="shared" si="29"/>
        <v>274.61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274.61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242.61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242.61</v>
      </c>
      <c r="AT50" s="8">
        <v>0</v>
      </c>
      <c r="AU50" s="8">
        <v>32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0</v>
      </c>
      <c r="BM50" s="8">
        <f t="shared" si="22"/>
        <v>32</v>
      </c>
      <c r="BN50" s="8">
        <f t="shared" si="23"/>
        <v>0</v>
      </c>
      <c r="BO50" s="8">
        <f t="shared" si="24"/>
        <v>32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990</v>
      </c>
      <c r="G51" s="16">
        <f>'[3]13'!G53</f>
        <v>0</v>
      </c>
      <c r="H51" s="17">
        <f t="shared" si="27"/>
        <v>1310</v>
      </c>
      <c r="I51" s="15">
        <f>'[3]13'!J53</f>
        <v>274.61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274.61</v>
      </c>
      <c r="P51" s="18">
        <f>frq!C51</f>
        <v>1</v>
      </c>
      <c r="Q51" s="15">
        <f t="shared" si="29"/>
        <v>274.61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274.61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242.61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242.61</v>
      </c>
      <c r="AT51" s="8">
        <v>0</v>
      </c>
      <c r="AU51" s="8">
        <v>32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0</v>
      </c>
      <c r="BM51" s="8">
        <f t="shared" si="22"/>
        <v>32</v>
      </c>
      <c r="BN51" s="8">
        <f t="shared" si="23"/>
        <v>0</v>
      </c>
      <c r="BO51" s="8">
        <f t="shared" si="24"/>
        <v>32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990</v>
      </c>
      <c r="G52" s="16">
        <f>'[3]13'!G54</f>
        <v>0</v>
      </c>
      <c r="H52" s="17">
        <f t="shared" si="27"/>
        <v>1310</v>
      </c>
      <c r="I52" s="15">
        <f>'[3]13'!J54</f>
        <v>274.61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274.61</v>
      </c>
      <c r="P52" s="18">
        <f>frq!C52</f>
        <v>1</v>
      </c>
      <c r="Q52" s="15">
        <f t="shared" si="29"/>
        <v>274.61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274.61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242.61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242.61</v>
      </c>
      <c r="AT52" s="8">
        <v>0</v>
      </c>
      <c r="AU52" s="8">
        <v>32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0</v>
      </c>
      <c r="BM52" s="8">
        <f t="shared" si="22"/>
        <v>32</v>
      </c>
      <c r="BN52" s="8">
        <f t="shared" si="23"/>
        <v>0</v>
      </c>
      <c r="BO52" s="8">
        <f t="shared" si="24"/>
        <v>32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990</v>
      </c>
      <c r="G53" s="16">
        <f>'[3]13'!G55</f>
        <v>0</v>
      </c>
      <c r="H53" s="17">
        <f t="shared" si="27"/>
        <v>1310</v>
      </c>
      <c r="I53" s="15">
        <f>'[3]13'!J55</f>
        <v>274.61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274.61</v>
      </c>
      <c r="P53" s="18">
        <f>frq!C53</f>
        <v>1</v>
      </c>
      <c r="Q53" s="15">
        <f t="shared" si="29"/>
        <v>274.61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274.61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242.61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242.61</v>
      </c>
      <c r="AT53" s="8">
        <v>0</v>
      </c>
      <c r="AU53" s="8">
        <v>3.98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0</v>
      </c>
      <c r="BM53" s="8">
        <f t="shared" si="22"/>
        <v>3.98</v>
      </c>
      <c r="BN53" s="8">
        <f t="shared" si="23"/>
        <v>0</v>
      </c>
      <c r="BO53" s="8">
        <f t="shared" si="24"/>
        <v>32</v>
      </c>
      <c r="BP53" s="139">
        <f t="shared" si="25"/>
        <v>0</v>
      </c>
      <c r="BQ53" s="139">
        <f t="shared" si="26"/>
        <v>-28.02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990</v>
      </c>
      <c r="G54" s="16">
        <f>'[3]13'!G56</f>
        <v>0</v>
      </c>
      <c r="H54" s="17">
        <f t="shared" si="27"/>
        <v>1310</v>
      </c>
      <c r="I54" s="15">
        <f>'[3]13'!J56</f>
        <v>274.61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274.61</v>
      </c>
      <c r="P54" s="18">
        <f>frq!C54</f>
        <v>1</v>
      </c>
      <c r="Q54" s="15">
        <f t="shared" si="29"/>
        <v>274.61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274.61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242.61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242.61</v>
      </c>
      <c r="AT54" s="8">
        <v>0</v>
      </c>
      <c r="AU54" s="8">
        <v>3.98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0</v>
      </c>
      <c r="BM54" s="8">
        <f t="shared" si="22"/>
        <v>3.98</v>
      </c>
      <c r="BN54" s="8">
        <f t="shared" si="23"/>
        <v>0</v>
      </c>
      <c r="BO54" s="8">
        <f t="shared" si="24"/>
        <v>32</v>
      </c>
      <c r="BP54" s="139">
        <f t="shared" si="25"/>
        <v>0</v>
      </c>
      <c r="BQ54" s="139">
        <f t="shared" si="26"/>
        <v>-28.02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990</v>
      </c>
      <c r="G55" s="16">
        <f>'[3]13'!G57</f>
        <v>0</v>
      </c>
      <c r="H55" s="17">
        <f t="shared" si="27"/>
        <v>1310</v>
      </c>
      <c r="I55" s="15">
        <f>'[3]13'!J57</f>
        <v>274.61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274.61</v>
      </c>
      <c r="P55" s="18">
        <f>frq!C55</f>
        <v>1</v>
      </c>
      <c r="Q55" s="15">
        <f t="shared" si="29"/>
        <v>274.61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274.61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242.61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242.61</v>
      </c>
      <c r="AT55" s="8">
        <v>0</v>
      </c>
      <c r="AU55" s="8">
        <v>32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0</v>
      </c>
      <c r="BM55" s="8">
        <f t="shared" si="22"/>
        <v>32</v>
      </c>
      <c r="BN55" s="8">
        <f t="shared" si="23"/>
        <v>0</v>
      </c>
      <c r="BO55" s="8">
        <f t="shared" si="24"/>
        <v>32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990</v>
      </c>
      <c r="G56" s="16">
        <f>'[3]13'!G58</f>
        <v>0</v>
      </c>
      <c r="H56" s="17">
        <f t="shared" si="27"/>
        <v>1310</v>
      </c>
      <c r="I56" s="15">
        <f>'[3]13'!J58</f>
        <v>274.61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274.61</v>
      </c>
      <c r="P56" s="18">
        <f>frq!C56</f>
        <v>1</v>
      </c>
      <c r="Q56" s="15">
        <f t="shared" si="29"/>
        <v>274.61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274.61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242.61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242.61</v>
      </c>
      <c r="AT56" s="8">
        <v>0</v>
      </c>
      <c r="AU56" s="8">
        <v>32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0</v>
      </c>
      <c r="BM56" s="8">
        <f t="shared" si="22"/>
        <v>32</v>
      </c>
      <c r="BN56" s="8">
        <f t="shared" si="23"/>
        <v>0</v>
      </c>
      <c r="BO56" s="8">
        <f t="shared" si="24"/>
        <v>32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990</v>
      </c>
      <c r="G57" s="16">
        <f>'[3]13'!G59</f>
        <v>0</v>
      </c>
      <c r="H57" s="17">
        <f t="shared" si="27"/>
        <v>1310</v>
      </c>
      <c r="I57" s="15">
        <f>'[3]13'!J59</f>
        <v>274.61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274.61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274.61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274.61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242.61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242.61</v>
      </c>
      <c r="AT57" s="8">
        <v>0</v>
      </c>
      <c r="AU57" s="8">
        <v>32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0</v>
      </c>
      <c r="BM57" s="8">
        <f t="shared" si="22"/>
        <v>32</v>
      </c>
      <c r="BN57" s="8">
        <f t="shared" si="23"/>
        <v>0</v>
      </c>
      <c r="BO57" s="8">
        <f t="shared" si="24"/>
        <v>32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990</v>
      </c>
      <c r="G58" s="16">
        <f>'[3]13'!G60</f>
        <v>0</v>
      </c>
      <c r="H58" s="17">
        <f t="shared" si="27"/>
        <v>1310</v>
      </c>
      <c r="I58" s="15">
        <f>'[3]13'!J60</f>
        <v>274.61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274.61</v>
      </c>
      <c r="P58" s="18">
        <f>frq!C58</f>
        <v>1</v>
      </c>
      <c r="Q58" s="15">
        <f t="shared" si="33"/>
        <v>274.61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274.61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242.61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242.61</v>
      </c>
      <c r="AT58" s="8">
        <v>0</v>
      </c>
      <c r="AU58" s="8">
        <v>32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0</v>
      </c>
      <c r="BM58" s="8">
        <f t="shared" si="22"/>
        <v>32</v>
      </c>
      <c r="BN58" s="8">
        <f t="shared" si="23"/>
        <v>0</v>
      </c>
      <c r="BO58" s="8">
        <f t="shared" si="24"/>
        <v>32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990</v>
      </c>
      <c r="G59" s="16">
        <f>'[3]13'!G61</f>
        <v>0</v>
      </c>
      <c r="H59" s="17">
        <f t="shared" si="27"/>
        <v>1310</v>
      </c>
      <c r="I59" s="15">
        <f>'[3]13'!J61</f>
        <v>274.61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274.61</v>
      </c>
      <c r="P59" s="18">
        <f>frq!C59</f>
        <v>1</v>
      </c>
      <c r="Q59" s="15">
        <f t="shared" si="33"/>
        <v>274.61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274.61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242.61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242.61</v>
      </c>
      <c r="AT59" s="8">
        <v>0</v>
      </c>
      <c r="AU59" s="8">
        <v>32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0</v>
      </c>
      <c r="BM59" s="8">
        <f t="shared" si="22"/>
        <v>32</v>
      </c>
      <c r="BN59" s="8">
        <f t="shared" si="23"/>
        <v>0</v>
      </c>
      <c r="BO59" s="8">
        <f t="shared" si="24"/>
        <v>32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990</v>
      </c>
      <c r="G60" s="16">
        <f>'[3]13'!G62</f>
        <v>0</v>
      </c>
      <c r="H60" s="17">
        <f t="shared" si="27"/>
        <v>1310</v>
      </c>
      <c r="I60" s="15">
        <f>'[3]13'!J62</f>
        <v>274.61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274.61</v>
      </c>
      <c r="P60" s="18">
        <f>frq!C60</f>
        <v>1</v>
      </c>
      <c r="Q60" s="15">
        <f t="shared" si="33"/>
        <v>274.61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274.61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242.61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242.61</v>
      </c>
      <c r="AT60" s="8">
        <v>0</v>
      </c>
      <c r="AU60" s="8">
        <v>32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0</v>
      </c>
      <c r="BM60" s="8">
        <f t="shared" si="22"/>
        <v>32</v>
      </c>
      <c r="BN60" s="8">
        <f t="shared" si="23"/>
        <v>0</v>
      </c>
      <c r="BO60" s="8">
        <f t="shared" si="24"/>
        <v>32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990</v>
      </c>
      <c r="G61" s="16">
        <f>'[3]13'!G63</f>
        <v>0</v>
      </c>
      <c r="H61" s="17">
        <f t="shared" si="27"/>
        <v>1310</v>
      </c>
      <c r="I61" s="15">
        <f>'[3]13'!J63</f>
        <v>274.61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274.61</v>
      </c>
      <c r="P61" s="18">
        <f>frq!C61</f>
        <v>1</v>
      </c>
      <c r="Q61" s="15">
        <f t="shared" si="33"/>
        <v>274.61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274.61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242.61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242.61</v>
      </c>
      <c r="AT61" s="8">
        <v>0</v>
      </c>
      <c r="AU61" s="8">
        <v>32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0</v>
      </c>
      <c r="BM61" s="8">
        <f t="shared" si="22"/>
        <v>32</v>
      </c>
      <c r="BN61" s="8">
        <f t="shared" si="23"/>
        <v>0</v>
      </c>
      <c r="BO61" s="8">
        <f t="shared" si="24"/>
        <v>32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990</v>
      </c>
      <c r="G62" s="16">
        <f>'[3]13'!G64</f>
        <v>0</v>
      </c>
      <c r="H62" s="17">
        <f t="shared" si="27"/>
        <v>1310</v>
      </c>
      <c r="I62" s="15">
        <f>'[3]13'!J64</f>
        <v>274.61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274.61</v>
      </c>
      <c r="P62" s="18">
        <f>frq!C62</f>
        <v>1</v>
      </c>
      <c r="Q62" s="15">
        <f t="shared" si="33"/>
        <v>274.61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274.61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242.61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242.61</v>
      </c>
      <c r="AT62" s="8">
        <v>0</v>
      </c>
      <c r="AU62" s="8">
        <v>32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0</v>
      </c>
      <c r="BM62" s="8">
        <f t="shared" si="22"/>
        <v>32</v>
      </c>
      <c r="BN62" s="8">
        <f t="shared" si="23"/>
        <v>0</v>
      </c>
      <c r="BO62" s="8">
        <f t="shared" si="24"/>
        <v>32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990</v>
      </c>
      <c r="G63" s="16">
        <f>'[3]13'!G65</f>
        <v>0</v>
      </c>
      <c r="H63" s="17">
        <f t="shared" si="27"/>
        <v>1310</v>
      </c>
      <c r="I63" s="15">
        <f>'[3]13'!J65</f>
        <v>274.61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274.61</v>
      </c>
      <c r="P63" s="18">
        <f>frq!C63</f>
        <v>1</v>
      </c>
      <c r="Q63" s="15">
        <f t="shared" si="33"/>
        <v>274.61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274.61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242.61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242.61</v>
      </c>
      <c r="AT63" s="8">
        <v>0</v>
      </c>
      <c r="AU63" s="8">
        <v>32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0</v>
      </c>
      <c r="BM63" s="8">
        <f t="shared" si="22"/>
        <v>32</v>
      </c>
      <c r="BN63" s="8">
        <f t="shared" si="23"/>
        <v>0</v>
      </c>
      <c r="BO63" s="8">
        <f t="shared" si="24"/>
        <v>32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990</v>
      </c>
      <c r="G64" s="16">
        <f>'[3]13'!G66</f>
        <v>0</v>
      </c>
      <c r="H64" s="17">
        <f t="shared" si="27"/>
        <v>1310</v>
      </c>
      <c r="I64" s="15">
        <f>'[3]13'!J66</f>
        <v>274.61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274.61</v>
      </c>
      <c r="P64" s="18">
        <f>frq!C64</f>
        <v>1</v>
      </c>
      <c r="Q64" s="15">
        <f t="shared" si="33"/>
        <v>274.61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274.61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242.61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242.61</v>
      </c>
      <c r="AT64" s="8">
        <v>0</v>
      </c>
      <c r="AU64" s="8">
        <v>32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0</v>
      </c>
      <c r="BM64" s="8">
        <f t="shared" si="22"/>
        <v>32</v>
      </c>
      <c r="BN64" s="8">
        <f t="shared" si="23"/>
        <v>0</v>
      </c>
      <c r="BO64" s="8">
        <f t="shared" si="24"/>
        <v>32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990</v>
      </c>
      <c r="G65" s="16">
        <f>'[3]13'!G67</f>
        <v>0</v>
      </c>
      <c r="H65" s="17">
        <f t="shared" si="27"/>
        <v>1310</v>
      </c>
      <c r="I65" s="15">
        <f>'[3]13'!J67</f>
        <v>274.61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274.61</v>
      </c>
      <c r="P65" s="18">
        <f>frq!C65</f>
        <v>1</v>
      </c>
      <c r="Q65" s="15">
        <f t="shared" si="33"/>
        <v>274.61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274.61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242.61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242.61</v>
      </c>
      <c r="AT65" s="8">
        <v>0</v>
      </c>
      <c r="AU65" s="8">
        <v>32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0</v>
      </c>
      <c r="BM65" s="8">
        <f t="shared" si="22"/>
        <v>32</v>
      </c>
      <c r="BN65" s="8">
        <f t="shared" si="23"/>
        <v>0</v>
      </c>
      <c r="BO65" s="8">
        <f t="shared" si="24"/>
        <v>32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990</v>
      </c>
      <c r="G66" s="16">
        <f>'[3]13'!G68</f>
        <v>0</v>
      </c>
      <c r="H66" s="17">
        <f t="shared" si="27"/>
        <v>1310</v>
      </c>
      <c r="I66" s="15">
        <f>'[3]13'!J68</f>
        <v>274.61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274.61</v>
      </c>
      <c r="P66" s="18">
        <f>frq!C66</f>
        <v>1</v>
      </c>
      <c r="Q66" s="15">
        <f t="shared" si="33"/>
        <v>274.61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274.61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242.61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242.61</v>
      </c>
      <c r="AT66" s="8">
        <v>0</v>
      </c>
      <c r="AU66" s="8">
        <v>32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0</v>
      </c>
      <c r="BM66" s="8">
        <f t="shared" si="22"/>
        <v>32</v>
      </c>
      <c r="BN66" s="8">
        <f t="shared" si="23"/>
        <v>0</v>
      </c>
      <c r="BO66" s="8">
        <f t="shared" si="24"/>
        <v>32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990</v>
      </c>
      <c r="G67" s="16">
        <f>'[3]13'!G69</f>
        <v>0</v>
      </c>
      <c r="H67" s="17">
        <f t="shared" si="27"/>
        <v>1310</v>
      </c>
      <c r="I67" s="15">
        <f>'[3]13'!J69</f>
        <v>274.61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274.61</v>
      </c>
      <c r="P67" s="18">
        <f>frq!C67</f>
        <v>1</v>
      </c>
      <c r="Q67" s="15">
        <f t="shared" si="33"/>
        <v>274.61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274.61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242.61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242.61</v>
      </c>
      <c r="AT67" s="8">
        <v>0</v>
      </c>
      <c r="AU67" s="8">
        <v>32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0</v>
      </c>
      <c r="BM67" s="8">
        <f t="shared" si="22"/>
        <v>32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990</v>
      </c>
      <c r="G68" s="16">
        <f>'[3]13'!G70</f>
        <v>0</v>
      </c>
      <c r="H68" s="17">
        <f t="shared" si="27"/>
        <v>1310</v>
      </c>
      <c r="I68" s="15">
        <f>'[3]13'!J70</f>
        <v>274.61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274.61</v>
      </c>
      <c r="P68" s="18">
        <f>frq!C68</f>
        <v>1</v>
      </c>
      <c r="Q68" s="15">
        <f t="shared" si="33"/>
        <v>274.61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274.61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242.61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242.61</v>
      </c>
      <c r="AT68" s="8">
        <v>0</v>
      </c>
      <c r="AU68" s="8">
        <v>32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32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990</v>
      </c>
      <c r="G69" s="16">
        <f>'[3]13'!G71</f>
        <v>0</v>
      </c>
      <c r="H69" s="17">
        <f t="shared" ref="H69:H98" si="59">SUM(B69:G69)</f>
        <v>1310</v>
      </c>
      <c r="I69" s="15">
        <f>'[3]13'!J71</f>
        <v>274.61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274.61</v>
      </c>
      <c r="P69" s="18">
        <f>frq!C69</f>
        <v>1</v>
      </c>
      <c r="Q69" s="15">
        <f t="shared" si="33"/>
        <v>274.61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274.61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242.61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242.61</v>
      </c>
      <c r="AT69" s="8">
        <v>0</v>
      </c>
      <c r="AU69" s="8">
        <v>32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0</v>
      </c>
      <c r="BM69" s="8">
        <f t="shared" si="54"/>
        <v>32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990</v>
      </c>
      <c r="G70" s="16">
        <f>'[3]13'!G72</f>
        <v>0</v>
      </c>
      <c r="H70" s="17">
        <f t="shared" si="59"/>
        <v>1310</v>
      </c>
      <c r="I70" s="15">
        <f>'[3]13'!J72</f>
        <v>274.61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274.61</v>
      </c>
      <c r="P70" s="18">
        <f>frq!C70</f>
        <v>1</v>
      </c>
      <c r="Q70" s="15">
        <f t="shared" si="33"/>
        <v>274.61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274.61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242.61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242.61</v>
      </c>
      <c r="AT70" s="8">
        <v>0</v>
      </c>
      <c r="AU70" s="8">
        <v>32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0</v>
      </c>
      <c r="BM70" s="8">
        <f t="shared" si="54"/>
        <v>32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990</v>
      </c>
      <c r="G71" s="16">
        <f>'[3]13'!G73</f>
        <v>0</v>
      </c>
      <c r="H71" s="17">
        <f t="shared" si="59"/>
        <v>1310</v>
      </c>
      <c r="I71" s="15">
        <f>'[3]13'!J73</f>
        <v>274.61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274.61</v>
      </c>
      <c r="P71" s="18">
        <f>frq!C71</f>
        <v>1</v>
      </c>
      <c r="Q71" s="15">
        <f t="shared" si="33"/>
        <v>274.61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274.61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242.61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242.61</v>
      </c>
      <c r="AT71" s="8">
        <v>0</v>
      </c>
      <c r="AU71" s="8">
        <v>32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0</v>
      </c>
      <c r="BM71" s="8">
        <f t="shared" si="54"/>
        <v>32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990</v>
      </c>
      <c r="G72" s="16">
        <f>'[3]13'!G74</f>
        <v>0</v>
      </c>
      <c r="H72" s="17">
        <f t="shared" si="59"/>
        <v>1310</v>
      </c>
      <c r="I72" s="15">
        <f>'[3]13'!J74</f>
        <v>274.61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274.61</v>
      </c>
      <c r="P72" s="18">
        <f>frq!C72</f>
        <v>1</v>
      </c>
      <c r="Q72" s="15">
        <f t="shared" si="33"/>
        <v>274.61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274.61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242.61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242.61</v>
      </c>
      <c r="AT72" s="8">
        <v>0</v>
      </c>
      <c r="AU72" s="8">
        <v>32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0</v>
      </c>
      <c r="BM72" s="8">
        <f t="shared" si="54"/>
        <v>32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990</v>
      </c>
      <c r="G73" s="16">
        <f>'[3]13'!G75</f>
        <v>0</v>
      </c>
      <c r="H73" s="17">
        <f t="shared" si="59"/>
        <v>1310</v>
      </c>
      <c r="I73" s="15">
        <f>'[3]13'!J75</f>
        <v>310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31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31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31</v>
      </c>
      <c r="BL73" s="8">
        <f t="shared" si="53"/>
        <v>0</v>
      </c>
      <c r="BM73" s="8">
        <f t="shared" si="54"/>
        <v>31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990</v>
      </c>
      <c r="G74" s="16">
        <f>'[3]13'!G76</f>
        <v>0</v>
      </c>
      <c r="H74" s="17">
        <f t="shared" si="59"/>
        <v>1310</v>
      </c>
      <c r="I74" s="15">
        <f>'[3]13'!J76</f>
        <v>310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31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31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31</v>
      </c>
      <c r="BL74" s="8">
        <f t="shared" si="53"/>
        <v>0</v>
      </c>
      <c r="BM74" s="8">
        <f t="shared" si="54"/>
        <v>31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1000</v>
      </c>
      <c r="G75" s="16">
        <f>'[3]13'!G77</f>
        <v>0</v>
      </c>
      <c r="H75" s="17">
        <f t="shared" si="59"/>
        <v>1320</v>
      </c>
      <c r="I75" s="15">
        <f>'[3]13'!J77</f>
        <v>310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</v>
      </c>
      <c r="AT75" s="8">
        <v>0</v>
      </c>
      <c r="AU75" s="8">
        <v>31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0</v>
      </c>
      <c r="BM75" s="8">
        <f t="shared" si="54"/>
        <v>31</v>
      </c>
      <c r="BN75" s="8">
        <f t="shared" si="55"/>
        <v>0</v>
      </c>
      <c r="BO75" s="8">
        <f t="shared" si="56"/>
        <v>31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1000</v>
      </c>
      <c r="G76" s="16">
        <f>'[3]13'!G78</f>
        <v>0</v>
      </c>
      <c r="H76" s="17">
        <f t="shared" si="59"/>
        <v>1320</v>
      </c>
      <c r="I76" s="15">
        <f>'[3]13'!J78</f>
        <v>310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</v>
      </c>
      <c r="AT76" s="8">
        <v>0</v>
      </c>
      <c r="AU76" s="8">
        <v>31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0</v>
      </c>
      <c r="BM76" s="8">
        <f t="shared" si="54"/>
        <v>31</v>
      </c>
      <c r="BN76" s="8">
        <f t="shared" si="55"/>
        <v>0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1000</v>
      </c>
      <c r="G77" s="16">
        <f>'[3]13'!G79</f>
        <v>0</v>
      </c>
      <c r="H77" s="17">
        <f t="shared" si="59"/>
        <v>1320</v>
      </c>
      <c r="I77" s="15">
        <f>'[3]13'!J79</f>
        <v>310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279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279</v>
      </c>
      <c r="AT77" s="8">
        <v>0</v>
      </c>
      <c r="AU77" s="8">
        <v>31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0</v>
      </c>
      <c r="BM77" s="8">
        <f t="shared" si="54"/>
        <v>31</v>
      </c>
      <c r="BN77" s="8">
        <f t="shared" si="55"/>
        <v>0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1000</v>
      </c>
      <c r="G78" s="16">
        <f>'[3]13'!G80</f>
        <v>0</v>
      </c>
      <c r="H78" s="17">
        <f t="shared" si="59"/>
        <v>1320</v>
      </c>
      <c r="I78" s="15">
        <f>'[3]13'!J80</f>
        <v>310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279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279</v>
      </c>
      <c r="AT78" s="8">
        <v>0</v>
      </c>
      <c r="AU78" s="8">
        <v>31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0</v>
      </c>
      <c r="BM78" s="8">
        <f t="shared" si="54"/>
        <v>31</v>
      </c>
      <c r="BN78" s="8">
        <f t="shared" si="55"/>
        <v>0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1000</v>
      </c>
      <c r="G79" s="16">
        <f>'[3]13'!G81</f>
        <v>0</v>
      </c>
      <c r="H79" s="17">
        <f t="shared" si="59"/>
        <v>1320</v>
      </c>
      <c r="I79" s="15">
        <f>'[3]13'!J81</f>
        <v>310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0</v>
      </c>
      <c r="AU79" s="8">
        <v>31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0</v>
      </c>
      <c r="BM79" s="8">
        <f t="shared" si="54"/>
        <v>31</v>
      </c>
      <c r="BN79" s="8">
        <f t="shared" si="55"/>
        <v>0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1000</v>
      </c>
      <c r="G80" s="16">
        <f>'[3]13'!G82</f>
        <v>0</v>
      </c>
      <c r="H80" s="17">
        <f t="shared" si="59"/>
        <v>1320</v>
      </c>
      <c r="I80" s="15">
        <f>'[3]13'!J82</f>
        <v>310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0</v>
      </c>
      <c r="AU80" s="8">
        <v>31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0</v>
      </c>
      <c r="BM80" s="8">
        <f t="shared" si="54"/>
        <v>31</v>
      </c>
      <c r="BN80" s="8">
        <f t="shared" si="55"/>
        <v>0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1000</v>
      </c>
      <c r="G81" s="16">
        <f>'[3]13'!G83</f>
        <v>0</v>
      </c>
      <c r="H81" s="17">
        <f t="shared" si="59"/>
        <v>1320</v>
      </c>
      <c r="I81" s="15">
        <f>'[3]13'!J83</f>
        <v>310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0</v>
      </c>
      <c r="AU81" s="8">
        <v>31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0</v>
      </c>
      <c r="BM81" s="8">
        <f t="shared" si="54"/>
        <v>31</v>
      </c>
      <c r="BN81" s="8">
        <f t="shared" si="55"/>
        <v>0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1000</v>
      </c>
      <c r="G82" s="16">
        <f>'[3]13'!G84</f>
        <v>0</v>
      </c>
      <c r="H82" s="17">
        <f t="shared" si="59"/>
        <v>1320</v>
      </c>
      <c r="I82" s="15">
        <f>'[3]13'!J84</f>
        <v>310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0</v>
      </c>
      <c r="AU82" s="8">
        <v>31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0</v>
      </c>
      <c r="BM82" s="8">
        <f t="shared" si="54"/>
        <v>31</v>
      </c>
      <c r="BN82" s="8">
        <f t="shared" si="55"/>
        <v>0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1000</v>
      </c>
      <c r="G83" s="16">
        <f>'[3]13'!G85</f>
        <v>0</v>
      </c>
      <c r="H83" s="17">
        <f t="shared" si="59"/>
        <v>1320</v>
      </c>
      <c r="I83" s="15">
        <f>'[3]13'!J85</f>
        <v>274.61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274.61</v>
      </c>
      <c r="P83" s="18">
        <f>frq!C83</f>
        <v>1</v>
      </c>
      <c r="Q83" s="15">
        <f t="shared" si="33"/>
        <v>274.61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274.61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242.61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242.61</v>
      </c>
      <c r="AT83" s="8">
        <v>0</v>
      </c>
      <c r="AU83" s="8">
        <v>32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1000</v>
      </c>
      <c r="G84" s="16">
        <f>'[3]13'!G86</f>
        <v>0</v>
      </c>
      <c r="H84" s="17">
        <f t="shared" si="59"/>
        <v>1320</v>
      </c>
      <c r="I84" s="15">
        <f>'[3]13'!J86</f>
        <v>274.61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274.61</v>
      </c>
      <c r="P84" s="18">
        <f>frq!C84</f>
        <v>1</v>
      </c>
      <c r="Q84" s="15">
        <f t="shared" si="33"/>
        <v>274.61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274.61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242.61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242.61</v>
      </c>
      <c r="AT84" s="8">
        <v>0</v>
      </c>
      <c r="AU84" s="8">
        <v>32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0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1000</v>
      </c>
      <c r="G85" s="16">
        <f>'[3]13'!G87</f>
        <v>0</v>
      </c>
      <c r="H85" s="17">
        <f t="shared" si="59"/>
        <v>1320</v>
      </c>
      <c r="I85" s="15">
        <f>'[3]13'!J87</f>
        <v>274.61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274.61</v>
      </c>
      <c r="P85" s="18">
        <f>frq!C85</f>
        <v>1</v>
      </c>
      <c r="Q85" s="15">
        <f t="shared" si="33"/>
        <v>274.61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274.61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242.61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242.61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1000</v>
      </c>
      <c r="G86" s="16">
        <f>'[3]13'!G88</f>
        <v>0</v>
      </c>
      <c r="H86" s="17">
        <f t="shared" si="59"/>
        <v>1320</v>
      </c>
      <c r="I86" s="15">
        <f>'[3]13'!J88</f>
        <v>274.61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274.61</v>
      </c>
      <c r="P86" s="18">
        <f>frq!C86</f>
        <v>1</v>
      </c>
      <c r="Q86" s="15">
        <f t="shared" si="33"/>
        <v>274.61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274.61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242.61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242.61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1000</v>
      </c>
      <c r="G87" s="16">
        <f>'[3]13'!G89</f>
        <v>0</v>
      </c>
      <c r="H87" s="17">
        <f t="shared" si="59"/>
        <v>1320</v>
      </c>
      <c r="I87" s="15">
        <f>'[3]13'!J89</f>
        <v>274.61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274.61</v>
      </c>
      <c r="P87" s="18">
        <f>frq!C87</f>
        <v>1</v>
      </c>
      <c r="Q87" s="15">
        <f t="shared" si="33"/>
        <v>274.61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274.61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242.61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242.61</v>
      </c>
      <c r="AT87" s="8">
        <v>0</v>
      </c>
      <c r="AU87" s="8">
        <v>32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0</v>
      </c>
      <c r="BM87" s="8">
        <f t="shared" si="54"/>
        <v>32</v>
      </c>
      <c r="BN87" s="8">
        <f t="shared" si="55"/>
        <v>0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1000</v>
      </c>
      <c r="G88" s="16">
        <f>'[3]13'!G90</f>
        <v>0</v>
      </c>
      <c r="H88" s="17">
        <f t="shared" si="59"/>
        <v>1320</v>
      </c>
      <c r="I88" s="15">
        <f>'[3]13'!J90</f>
        <v>274.61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274.61</v>
      </c>
      <c r="P88" s="18">
        <f>frq!C88</f>
        <v>1</v>
      </c>
      <c r="Q88" s="15">
        <f t="shared" si="33"/>
        <v>274.61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274.61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242.61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242.61</v>
      </c>
      <c r="AT88" s="8">
        <v>0</v>
      </c>
      <c r="AU88" s="8">
        <v>32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0</v>
      </c>
      <c r="BM88" s="8">
        <f t="shared" si="54"/>
        <v>32</v>
      </c>
      <c r="BN88" s="8">
        <f t="shared" si="55"/>
        <v>0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1000</v>
      </c>
      <c r="G89" s="16">
        <f>'[3]13'!G91</f>
        <v>0</v>
      </c>
      <c r="H89" s="17">
        <f t="shared" si="59"/>
        <v>1320</v>
      </c>
      <c r="I89" s="15">
        <f>'[3]13'!J91</f>
        <v>274.61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274.61</v>
      </c>
      <c r="P89" s="18">
        <f>frq!C89</f>
        <v>1</v>
      </c>
      <c r="Q89" s="15">
        <f t="shared" si="33"/>
        <v>274.61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274.61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242.61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242.61</v>
      </c>
      <c r="AT89" s="8">
        <v>0</v>
      </c>
      <c r="AU89" s="8">
        <v>32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0</v>
      </c>
      <c r="BM89" s="8">
        <f t="shared" si="54"/>
        <v>32</v>
      </c>
      <c r="BN89" s="8">
        <f t="shared" si="55"/>
        <v>0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1000</v>
      </c>
      <c r="G90" s="16">
        <f>'[3]13'!G92</f>
        <v>0</v>
      </c>
      <c r="H90" s="17">
        <f t="shared" si="59"/>
        <v>1320</v>
      </c>
      <c r="I90" s="15">
        <f>'[3]13'!J92</f>
        <v>274.61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274.61</v>
      </c>
      <c r="P90" s="18">
        <f>frq!C90</f>
        <v>1</v>
      </c>
      <c r="Q90" s="15">
        <f t="shared" si="33"/>
        <v>274.61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274.61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242.61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242.61</v>
      </c>
      <c r="AT90" s="8">
        <v>0</v>
      </c>
      <c r="AU90" s="8">
        <v>32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0</v>
      </c>
      <c r="BM90" s="8">
        <f t="shared" si="54"/>
        <v>32</v>
      </c>
      <c r="BN90" s="8">
        <f t="shared" si="55"/>
        <v>0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1000</v>
      </c>
      <c r="G91" s="16">
        <f>'[3]13'!G93</f>
        <v>0</v>
      </c>
      <c r="H91" s="17">
        <f t="shared" si="59"/>
        <v>1320</v>
      </c>
      <c r="I91" s="15">
        <f>'[3]13'!J93</f>
        <v>274.61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274.61</v>
      </c>
      <c r="P91" s="18">
        <f>frq!C91</f>
        <v>1</v>
      </c>
      <c r="Q91" s="15">
        <f t="shared" si="33"/>
        <v>274.61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274.61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242.61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242.61</v>
      </c>
      <c r="AT91" s="8">
        <v>0</v>
      </c>
      <c r="AU91" s="8">
        <v>32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0</v>
      </c>
      <c r="BM91" s="8">
        <f t="shared" si="54"/>
        <v>32</v>
      </c>
      <c r="BN91" s="8">
        <f t="shared" si="55"/>
        <v>0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1000</v>
      </c>
      <c r="G92" s="16">
        <f>'[3]13'!G94</f>
        <v>0</v>
      </c>
      <c r="H92" s="17">
        <f t="shared" si="59"/>
        <v>1320</v>
      </c>
      <c r="I92" s="15">
        <f>'[3]13'!J94</f>
        <v>274.61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274.61</v>
      </c>
      <c r="P92" s="18">
        <f>frq!C92</f>
        <v>1</v>
      </c>
      <c r="Q92" s="15">
        <f t="shared" si="33"/>
        <v>274.61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274.61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242.61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242.61</v>
      </c>
      <c r="AT92" s="8">
        <v>0</v>
      </c>
      <c r="AU92" s="8">
        <v>32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0</v>
      </c>
      <c r="BM92" s="8">
        <f t="shared" si="54"/>
        <v>32</v>
      </c>
      <c r="BN92" s="8">
        <f t="shared" si="55"/>
        <v>0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1000</v>
      </c>
      <c r="G93" s="16">
        <f>'[3]13'!G95</f>
        <v>0</v>
      </c>
      <c r="H93" s="17">
        <f t="shared" si="59"/>
        <v>1320</v>
      </c>
      <c r="I93" s="15">
        <f>'[3]13'!J95</f>
        <v>274.61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274.61</v>
      </c>
      <c r="P93" s="18">
        <f>frq!C93</f>
        <v>1</v>
      </c>
      <c r="Q93" s="15">
        <f t="shared" si="33"/>
        <v>274.61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274.61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242.61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242.61</v>
      </c>
      <c r="AT93" s="8">
        <v>0</v>
      </c>
      <c r="AU93" s="8">
        <v>32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0</v>
      </c>
      <c r="BM93" s="8">
        <f t="shared" si="54"/>
        <v>32</v>
      </c>
      <c r="BN93" s="8">
        <f t="shared" si="55"/>
        <v>0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1000</v>
      </c>
      <c r="G94" s="16">
        <f>'[3]13'!G96</f>
        <v>0</v>
      </c>
      <c r="H94" s="17">
        <f t="shared" si="59"/>
        <v>1320</v>
      </c>
      <c r="I94" s="15">
        <f>'[3]13'!J96</f>
        <v>274.61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274.61</v>
      </c>
      <c r="P94" s="18">
        <f>frq!C94</f>
        <v>1</v>
      </c>
      <c r="Q94" s="15">
        <f t="shared" si="33"/>
        <v>274.61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274.61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242.61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242.61</v>
      </c>
      <c r="AT94" s="8">
        <v>0</v>
      </c>
      <c r="AU94" s="8">
        <v>32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0</v>
      </c>
      <c r="BM94" s="8">
        <f t="shared" si="54"/>
        <v>32</v>
      </c>
      <c r="BN94" s="8">
        <f t="shared" si="55"/>
        <v>0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1000</v>
      </c>
      <c r="G95" s="16">
        <f>'[3]13'!G97</f>
        <v>0</v>
      </c>
      <c r="H95" s="17">
        <f t="shared" si="59"/>
        <v>1320</v>
      </c>
      <c r="I95" s="15">
        <f>'[3]13'!J97</f>
        <v>274.61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274.61</v>
      </c>
      <c r="P95" s="18">
        <f>frq!C95</f>
        <v>1</v>
      </c>
      <c r="Q95" s="15">
        <f t="shared" si="33"/>
        <v>274.61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274.61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242.61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242.61</v>
      </c>
      <c r="AT95" s="8">
        <v>0</v>
      </c>
      <c r="AU95" s="8">
        <v>32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0</v>
      </c>
      <c r="BM95" s="8">
        <f t="shared" si="54"/>
        <v>32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1000</v>
      </c>
      <c r="G96" s="16">
        <f>'[3]13'!G98</f>
        <v>0</v>
      </c>
      <c r="H96" s="17">
        <f t="shared" si="59"/>
        <v>1320</v>
      </c>
      <c r="I96" s="15">
        <f>'[3]13'!J98</f>
        <v>274.61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274.61</v>
      </c>
      <c r="P96" s="18">
        <f>frq!C96</f>
        <v>1</v>
      </c>
      <c r="Q96" s="15">
        <f t="shared" si="33"/>
        <v>274.61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274.61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242.61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242.61</v>
      </c>
      <c r="AT96" s="8">
        <v>0</v>
      </c>
      <c r="AU96" s="8">
        <v>32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0</v>
      </c>
      <c r="BM96" s="8">
        <f t="shared" si="54"/>
        <v>32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1000</v>
      </c>
      <c r="G97" s="16">
        <f>'[3]13'!G99</f>
        <v>0</v>
      </c>
      <c r="H97" s="17">
        <f t="shared" si="59"/>
        <v>1320</v>
      </c>
      <c r="I97" s="15">
        <f>'[3]13'!J99</f>
        <v>274.61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274.61</v>
      </c>
      <c r="P97" s="18">
        <f>frq!C97</f>
        <v>1</v>
      </c>
      <c r="Q97" s="15">
        <f t="shared" si="33"/>
        <v>274.61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274.61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242.61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242.61</v>
      </c>
      <c r="AT97" s="8">
        <v>0</v>
      </c>
      <c r="AU97" s="8">
        <v>32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0</v>
      </c>
      <c r="BM97" s="8">
        <f t="shared" si="54"/>
        <v>32</v>
      </c>
      <c r="BN97" s="8">
        <f t="shared" si="55"/>
        <v>0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1000</v>
      </c>
      <c r="G98" s="16">
        <f>'[3]13'!G100</f>
        <v>0</v>
      </c>
      <c r="H98" s="17">
        <f t="shared" si="59"/>
        <v>1320</v>
      </c>
      <c r="I98" s="15">
        <f>'[3]13'!J100</f>
        <v>274.61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274.61</v>
      </c>
      <c r="P98" s="18">
        <f>frq!C98</f>
        <v>1</v>
      </c>
      <c r="Q98" s="15">
        <f t="shared" si="33"/>
        <v>274.61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274.61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242.61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242.61</v>
      </c>
      <c r="AT98" s="8">
        <v>0</v>
      </c>
      <c r="AU98" s="8">
        <v>32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0</v>
      </c>
      <c r="BM98" s="8">
        <f t="shared" si="54"/>
        <v>32</v>
      </c>
      <c r="BN98" s="8">
        <f t="shared" si="55"/>
        <v>0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0.12</v>
      </c>
      <c r="D99" s="15">
        <f t="shared" si="62"/>
        <v>0</v>
      </c>
      <c r="E99" s="15">
        <f t="shared" si="62"/>
        <v>0</v>
      </c>
      <c r="F99" s="15">
        <f t="shared" si="62"/>
        <v>24.03</v>
      </c>
      <c r="G99" s="15">
        <f t="shared" si="62"/>
        <v>0</v>
      </c>
      <c r="H99" s="15">
        <f t="shared" si="62"/>
        <v>31.83</v>
      </c>
      <c r="I99" s="15">
        <f t="shared" si="62"/>
        <v>5.5287900000000061</v>
      </c>
      <c r="J99" s="15">
        <f t="shared" si="62"/>
        <v>0.12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5.6487900000000062</v>
      </c>
      <c r="P99" s="15">
        <f t="shared" si="62"/>
        <v>2.4E-2</v>
      </c>
      <c r="Q99" s="15">
        <f t="shared" si="62"/>
        <v>5.5287900000000061</v>
      </c>
      <c r="R99" s="15">
        <f t="shared" si="62"/>
        <v>0.12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5.6487900000000062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0.60929</v>
      </c>
      <c r="AF99" s="15">
        <f t="shared" si="62"/>
        <v>1.2E-2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0.62129000000000001</v>
      </c>
      <c r="AL99" s="15">
        <f t="shared" si="62"/>
        <v>4.9195000000000046</v>
      </c>
      <c r="AM99" s="15">
        <f t="shared" si="62"/>
        <v>0.108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5.0275000000000043</v>
      </c>
      <c r="AS99" s="15">
        <f t="shared" si="62"/>
        <v>0</v>
      </c>
      <c r="AT99" s="15">
        <f t="shared" si="62"/>
        <v>0</v>
      </c>
      <c r="AU99" s="15">
        <f t="shared" si="62"/>
        <v>0.60848999999999998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0.60929</v>
      </c>
      <c r="BE99" s="15">
        <f t="shared" si="62"/>
        <v>1.2E-2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0.62129000000000001</v>
      </c>
      <c r="BK99" s="15"/>
      <c r="BL99" s="15">
        <f t="shared" si="63"/>
        <v>0</v>
      </c>
      <c r="BM99" s="15">
        <f t="shared" si="63"/>
        <v>0.60848999999999998</v>
      </c>
      <c r="BN99" s="15">
        <f t="shared" si="63"/>
        <v>0</v>
      </c>
      <c r="BO99" s="15">
        <f t="shared" si="63"/>
        <v>0.62129000000000001</v>
      </c>
      <c r="BP99" s="15">
        <f t="shared" si="63"/>
        <v>0</v>
      </c>
      <c r="BQ99" s="15">
        <f t="shared" si="63"/>
        <v>-1.2800000000000001E-2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45670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45670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130</v>
      </c>
      <c r="D47">
        <f>PPCL!M47</f>
        <v>0</v>
      </c>
      <c r="E47">
        <f>PPCL!N47</f>
        <v>0</v>
      </c>
      <c r="F47">
        <f t="shared" si="4"/>
        <v>130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130</v>
      </c>
      <c r="D48">
        <f>PPCL!M48</f>
        <v>0</v>
      </c>
      <c r="E48">
        <f>PPCL!N48</f>
        <v>0</v>
      </c>
      <c r="F48">
        <f t="shared" si="4"/>
        <v>130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130</v>
      </c>
      <c r="D49">
        <f>PPCL!M49</f>
        <v>0</v>
      </c>
      <c r="E49">
        <f>PPCL!N49</f>
        <v>0</v>
      </c>
      <c r="F49">
        <f t="shared" si="4"/>
        <v>130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130</v>
      </c>
      <c r="D50">
        <f>PPCL!M50</f>
        <v>0</v>
      </c>
      <c r="E50">
        <f>PPCL!N50</f>
        <v>0</v>
      </c>
      <c r="F50">
        <f t="shared" si="4"/>
        <v>130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130</v>
      </c>
      <c r="D51">
        <f>PPCL!M51</f>
        <v>0</v>
      </c>
      <c r="E51">
        <f>PPCL!N51</f>
        <v>0</v>
      </c>
      <c r="F51">
        <f t="shared" si="4"/>
        <v>130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130</v>
      </c>
      <c r="D52">
        <f>PPCL!M52</f>
        <v>0</v>
      </c>
      <c r="E52">
        <f>PPCL!N52</f>
        <v>0</v>
      </c>
      <c r="F52">
        <f t="shared" si="4"/>
        <v>130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130</v>
      </c>
      <c r="D53">
        <f>PPCL!M53</f>
        <v>0</v>
      </c>
      <c r="E53">
        <f>PPCL!N53</f>
        <v>0</v>
      </c>
      <c r="F53">
        <f t="shared" si="4"/>
        <v>130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130</v>
      </c>
      <c r="D54">
        <f>PPCL!M54</f>
        <v>0</v>
      </c>
      <c r="E54">
        <f>PPCL!N54</f>
        <v>0</v>
      </c>
      <c r="F54">
        <f t="shared" si="4"/>
        <v>130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130</v>
      </c>
      <c r="D55">
        <f>PPCL!M55</f>
        <v>0</v>
      </c>
      <c r="E55">
        <f>PPCL!N55</f>
        <v>0</v>
      </c>
      <c r="F55">
        <f t="shared" si="4"/>
        <v>130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130</v>
      </c>
      <c r="D56">
        <f>PPCL!M56</f>
        <v>0</v>
      </c>
      <c r="E56">
        <f>PPCL!N56</f>
        <v>0</v>
      </c>
      <c r="F56">
        <f t="shared" si="4"/>
        <v>130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130</v>
      </c>
      <c r="D57">
        <f>PPCL!M57</f>
        <v>0</v>
      </c>
      <c r="E57">
        <f>PPCL!N57</f>
        <v>0</v>
      </c>
      <c r="F57">
        <f t="shared" si="4"/>
        <v>130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130</v>
      </c>
      <c r="D58">
        <f>PPCL!M58</f>
        <v>0</v>
      </c>
      <c r="E58">
        <f>PPCL!N58</f>
        <v>0</v>
      </c>
      <c r="F58">
        <f t="shared" si="4"/>
        <v>130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130</v>
      </c>
      <c r="D59">
        <f>PPCL!M59</f>
        <v>0</v>
      </c>
      <c r="E59">
        <f>PPCL!N59</f>
        <v>0</v>
      </c>
      <c r="F59">
        <f t="shared" si="4"/>
        <v>130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130</v>
      </c>
      <c r="D60">
        <f>PPCL!M60</f>
        <v>0</v>
      </c>
      <c r="E60">
        <f>PPCL!N60</f>
        <v>0</v>
      </c>
      <c r="F60">
        <f t="shared" si="4"/>
        <v>130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130</v>
      </c>
      <c r="D61">
        <f>PPCL!M61</f>
        <v>0</v>
      </c>
      <c r="E61">
        <f>PPCL!N61</f>
        <v>0</v>
      </c>
      <c r="F61">
        <f t="shared" si="4"/>
        <v>130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130</v>
      </c>
      <c r="D62">
        <f>PPCL!M62</f>
        <v>0</v>
      </c>
      <c r="E62">
        <f>PPCL!N62</f>
        <v>0</v>
      </c>
      <c r="F62">
        <f t="shared" si="4"/>
        <v>130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130</v>
      </c>
      <c r="D63">
        <f>PPCL!M63</f>
        <v>0</v>
      </c>
      <c r="E63">
        <f>PPCL!N63</f>
        <v>0</v>
      </c>
      <c r="F63">
        <f t="shared" si="4"/>
        <v>130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130</v>
      </c>
      <c r="D64">
        <f>PPCL!M64</f>
        <v>0</v>
      </c>
      <c r="E64">
        <f>PPCL!N64</f>
        <v>0</v>
      </c>
      <c r="F64">
        <f t="shared" si="4"/>
        <v>130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130</v>
      </c>
      <c r="D65">
        <f>PPCL!M65</f>
        <v>0</v>
      </c>
      <c r="E65">
        <f>PPCL!N65</f>
        <v>0</v>
      </c>
      <c r="F65">
        <f t="shared" si="4"/>
        <v>130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130</v>
      </c>
      <c r="D66">
        <f>PPCL!M66</f>
        <v>0</v>
      </c>
      <c r="E66">
        <f>PPCL!N66</f>
        <v>0</v>
      </c>
      <c r="F66">
        <f t="shared" si="4"/>
        <v>130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130</v>
      </c>
      <c r="D67">
        <f>PPCL!M67</f>
        <v>0</v>
      </c>
      <c r="E67">
        <f>PPCL!N67</f>
        <v>0</v>
      </c>
      <c r="F67">
        <f t="shared" si="4"/>
        <v>130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130</v>
      </c>
      <c r="D68">
        <f>PPCL!M68</f>
        <v>0</v>
      </c>
      <c r="E68">
        <f>PPCL!N68</f>
        <v>0</v>
      </c>
      <c r="F68">
        <f t="shared" ref="F68:F98" si="10">B68+C68</f>
        <v>130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130</v>
      </c>
      <c r="D69">
        <f>PPCL!M69</f>
        <v>0</v>
      </c>
      <c r="E69">
        <f>PPCL!N69</f>
        <v>0</v>
      </c>
      <c r="F69">
        <f t="shared" si="10"/>
        <v>130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130</v>
      </c>
      <c r="D70">
        <f>PPCL!M70</f>
        <v>0</v>
      </c>
      <c r="E70">
        <f>PPCL!N70</f>
        <v>0</v>
      </c>
      <c r="F70">
        <f t="shared" si="10"/>
        <v>130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130</v>
      </c>
      <c r="D71">
        <f>PPCL!M71</f>
        <v>0</v>
      </c>
      <c r="E71">
        <f>PPCL!N71</f>
        <v>0</v>
      </c>
      <c r="F71">
        <f t="shared" si="10"/>
        <v>130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130</v>
      </c>
      <c r="D72">
        <f>PPCL!M72</f>
        <v>0</v>
      </c>
      <c r="E72">
        <f>PPCL!N72</f>
        <v>0</v>
      </c>
      <c r="F72">
        <f t="shared" si="10"/>
        <v>130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130</v>
      </c>
      <c r="D73">
        <f>PPCL!M73</f>
        <v>0</v>
      </c>
      <c r="E73">
        <f>PPCL!N73</f>
        <v>0</v>
      </c>
      <c r="F73">
        <f t="shared" si="10"/>
        <v>130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130</v>
      </c>
      <c r="D74">
        <f>PPCL!M74</f>
        <v>0</v>
      </c>
      <c r="E74">
        <f>PPCL!N74</f>
        <v>0</v>
      </c>
      <c r="F74">
        <f t="shared" si="10"/>
        <v>130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130</v>
      </c>
      <c r="D75">
        <f>PPCL!M75</f>
        <v>0</v>
      </c>
      <c r="E75">
        <f>PPCL!N75</f>
        <v>0</v>
      </c>
      <c r="F75">
        <f t="shared" si="10"/>
        <v>130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130</v>
      </c>
      <c r="D76">
        <f>PPCL!M76</f>
        <v>0</v>
      </c>
      <c r="E76">
        <f>PPCL!N76</f>
        <v>0</v>
      </c>
      <c r="F76">
        <f t="shared" si="10"/>
        <v>130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130</v>
      </c>
      <c r="D77">
        <f>PPCL!M77</f>
        <v>0</v>
      </c>
      <c r="E77">
        <f>PPCL!N77</f>
        <v>0</v>
      </c>
      <c r="F77">
        <f t="shared" si="10"/>
        <v>130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130</v>
      </c>
      <c r="D78">
        <f>PPCL!M78</f>
        <v>0</v>
      </c>
      <c r="E78">
        <f>PPCL!N78</f>
        <v>0</v>
      </c>
      <c r="F78">
        <f t="shared" si="10"/>
        <v>130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130</v>
      </c>
      <c r="D79">
        <f>PPCL!M79</f>
        <v>0</v>
      </c>
      <c r="E79">
        <f>PPCL!N79</f>
        <v>0</v>
      </c>
      <c r="F79">
        <f t="shared" si="10"/>
        <v>130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130</v>
      </c>
      <c r="D80">
        <f>PPCL!M80</f>
        <v>0</v>
      </c>
      <c r="E80">
        <f>PPCL!N80</f>
        <v>0</v>
      </c>
      <c r="F80">
        <f t="shared" si="10"/>
        <v>130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130</v>
      </c>
      <c r="D81">
        <f>PPCL!M81</f>
        <v>0</v>
      </c>
      <c r="E81">
        <f>PPCL!N81</f>
        <v>0</v>
      </c>
      <c r="F81">
        <f t="shared" si="10"/>
        <v>130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130</v>
      </c>
      <c r="D82">
        <f>PPCL!M82</f>
        <v>0</v>
      </c>
      <c r="E82">
        <f>PPCL!N82</f>
        <v>0</v>
      </c>
      <c r="F82">
        <f t="shared" si="10"/>
        <v>130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130</v>
      </c>
      <c r="D83">
        <f>PPCL!M83</f>
        <v>0</v>
      </c>
      <c r="E83">
        <f>PPCL!N83</f>
        <v>0</v>
      </c>
      <c r="F83">
        <f t="shared" si="10"/>
        <v>130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130</v>
      </c>
      <c r="D84">
        <f>PPCL!M84</f>
        <v>0</v>
      </c>
      <c r="E84">
        <f>PPCL!N84</f>
        <v>0</v>
      </c>
      <c r="F84">
        <f t="shared" si="10"/>
        <v>130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130</v>
      </c>
      <c r="D85">
        <f>PPCL!M85</f>
        <v>0</v>
      </c>
      <c r="E85">
        <f>PPCL!N85</f>
        <v>0</v>
      </c>
      <c r="F85">
        <f t="shared" si="10"/>
        <v>130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130</v>
      </c>
      <c r="D86">
        <f>PPCL!M86</f>
        <v>0</v>
      </c>
      <c r="E86">
        <f>PPCL!N86</f>
        <v>0</v>
      </c>
      <c r="F86">
        <f t="shared" si="10"/>
        <v>130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130</v>
      </c>
      <c r="D87">
        <f>PPCL!M87</f>
        <v>0</v>
      </c>
      <c r="E87">
        <f>PPCL!N87</f>
        <v>0</v>
      </c>
      <c r="F87">
        <f t="shared" si="10"/>
        <v>130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130</v>
      </c>
      <c r="D88">
        <f>PPCL!M88</f>
        <v>0</v>
      </c>
      <c r="E88">
        <f>PPCL!N88</f>
        <v>0</v>
      </c>
      <c r="F88">
        <f t="shared" si="10"/>
        <v>130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130</v>
      </c>
      <c r="D89">
        <f>PPCL!M89</f>
        <v>0</v>
      </c>
      <c r="E89">
        <f>PPCL!N89</f>
        <v>0</v>
      </c>
      <c r="F89">
        <f t="shared" si="10"/>
        <v>130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130</v>
      </c>
      <c r="D90">
        <f>PPCL!M90</f>
        <v>0</v>
      </c>
      <c r="E90">
        <f>PPCL!N90</f>
        <v>0</v>
      </c>
      <c r="F90">
        <f t="shared" si="10"/>
        <v>130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130</v>
      </c>
      <c r="D91">
        <f>PPCL!M91</f>
        <v>0</v>
      </c>
      <c r="E91">
        <f>PPCL!N91</f>
        <v>0</v>
      </c>
      <c r="F91">
        <f t="shared" si="10"/>
        <v>130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130</v>
      </c>
      <c r="D92">
        <f>PPCL!M92</f>
        <v>0</v>
      </c>
      <c r="E92">
        <f>PPCL!N92</f>
        <v>0</v>
      </c>
      <c r="F92">
        <f t="shared" si="10"/>
        <v>130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130</v>
      </c>
      <c r="D93">
        <f>PPCL!M93</f>
        <v>0</v>
      </c>
      <c r="E93">
        <f>PPCL!N93</f>
        <v>0</v>
      </c>
      <c r="F93">
        <f t="shared" si="10"/>
        <v>130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130</v>
      </c>
      <c r="D94">
        <f>PPCL!M94</f>
        <v>0</v>
      </c>
      <c r="E94">
        <f>PPCL!N94</f>
        <v>0</v>
      </c>
      <c r="F94">
        <f t="shared" si="10"/>
        <v>130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130</v>
      </c>
      <c r="D95">
        <f>PPCL!M95</f>
        <v>0</v>
      </c>
      <c r="E95">
        <f>PPCL!N95</f>
        <v>0</v>
      </c>
      <c r="F95">
        <f t="shared" si="10"/>
        <v>130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130</v>
      </c>
      <c r="D96">
        <f>PPCL!M96</f>
        <v>0</v>
      </c>
      <c r="E96">
        <f>PPCL!N96</f>
        <v>0</v>
      </c>
      <c r="F96">
        <f t="shared" si="10"/>
        <v>130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130</v>
      </c>
      <c r="D97">
        <f>PPCL!M97</f>
        <v>0</v>
      </c>
      <c r="E97">
        <f>PPCL!N97</f>
        <v>0</v>
      </c>
      <c r="F97">
        <f t="shared" si="10"/>
        <v>130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130</v>
      </c>
      <c r="D98">
        <f>PPCL!M98</f>
        <v>0</v>
      </c>
      <c r="E98">
        <f>PPCL!N98</f>
        <v>0</v>
      </c>
      <c r="F98">
        <f t="shared" si="10"/>
        <v>130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1.65</v>
      </c>
      <c r="C99" s="115">
        <f t="shared" ref="C99:U99" si="12">SUM(C3:C98)/4000</f>
        <v>1.69</v>
      </c>
      <c r="D99" s="115">
        <f t="shared" si="12"/>
        <v>0</v>
      </c>
      <c r="E99" s="115">
        <f t="shared" si="12"/>
        <v>0</v>
      </c>
      <c r="F99" s="115">
        <f t="shared" si="12"/>
        <v>3.34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90</v>
      </c>
      <c r="D47">
        <f>PPCL!O47</f>
        <v>0</v>
      </c>
      <c r="E47">
        <f>PPCL!P47</f>
        <v>0</v>
      </c>
      <c r="F47">
        <f t="shared" si="4"/>
        <v>90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90</v>
      </c>
      <c r="D48">
        <f>PPCL!O48</f>
        <v>0</v>
      </c>
      <c r="E48">
        <f>PPCL!P48</f>
        <v>0</v>
      </c>
      <c r="F48">
        <f t="shared" si="4"/>
        <v>90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90</v>
      </c>
      <c r="D49">
        <f>PPCL!O49</f>
        <v>0</v>
      </c>
      <c r="E49">
        <f>PPCL!P49</f>
        <v>0</v>
      </c>
      <c r="F49">
        <f t="shared" si="4"/>
        <v>90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90</v>
      </c>
      <c r="D50">
        <f>PPCL!O50</f>
        <v>0</v>
      </c>
      <c r="E50">
        <f>PPCL!P50</f>
        <v>0</v>
      </c>
      <c r="F50">
        <f t="shared" si="4"/>
        <v>90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90</v>
      </c>
      <c r="D51">
        <f>PPCL!O51</f>
        <v>0</v>
      </c>
      <c r="E51">
        <f>PPCL!P51</f>
        <v>0</v>
      </c>
      <c r="F51">
        <f t="shared" si="4"/>
        <v>90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90</v>
      </c>
      <c r="D52">
        <f>PPCL!O52</f>
        <v>0</v>
      </c>
      <c r="E52">
        <f>PPCL!P52</f>
        <v>0</v>
      </c>
      <c r="F52">
        <f t="shared" si="4"/>
        <v>90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90</v>
      </c>
      <c r="D53">
        <f>PPCL!O53</f>
        <v>0</v>
      </c>
      <c r="E53">
        <f>PPCL!P53</f>
        <v>0</v>
      </c>
      <c r="F53">
        <f t="shared" si="4"/>
        <v>90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90</v>
      </c>
      <c r="D54">
        <f>PPCL!O54</f>
        <v>0</v>
      </c>
      <c r="E54">
        <f>PPCL!P54</f>
        <v>0</v>
      </c>
      <c r="F54">
        <f t="shared" si="4"/>
        <v>90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90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90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90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90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90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90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90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90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90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90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90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90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90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90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90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90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90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90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90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90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90</v>
      </c>
      <c r="D75">
        <f>PPCL!O75</f>
        <v>0</v>
      </c>
      <c r="E75">
        <f>PPCL!P75</f>
        <v>0</v>
      </c>
      <c r="F75">
        <f t="shared" si="10"/>
        <v>90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90</v>
      </c>
      <c r="D76">
        <f>PPCL!O76</f>
        <v>0</v>
      </c>
      <c r="E76">
        <f>PPCL!P76</f>
        <v>0</v>
      </c>
      <c r="F76">
        <f t="shared" si="10"/>
        <v>90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90</v>
      </c>
      <c r="D77">
        <f>PPCL!O77</f>
        <v>0</v>
      </c>
      <c r="E77">
        <f>PPCL!P77</f>
        <v>0</v>
      </c>
      <c r="F77">
        <f t="shared" si="10"/>
        <v>90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90</v>
      </c>
      <c r="D78">
        <f>PPCL!O78</f>
        <v>0</v>
      </c>
      <c r="E78">
        <f>PPCL!P78</f>
        <v>0</v>
      </c>
      <c r="F78">
        <f t="shared" si="10"/>
        <v>90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90</v>
      </c>
      <c r="D79">
        <f>PPCL!O79</f>
        <v>0</v>
      </c>
      <c r="E79">
        <f>PPCL!P79</f>
        <v>0</v>
      </c>
      <c r="F79">
        <f t="shared" si="10"/>
        <v>90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90</v>
      </c>
      <c r="D80">
        <f>PPCL!O80</f>
        <v>0</v>
      </c>
      <c r="E80">
        <f>PPCL!P80</f>
        <v>0</v>
      </c>
      <c r="F80">
        <f t="shared" si="10"/>
        <v>90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90</v>
      </c>
      <c r="D81">
        <f>PPCL!O81</f>
        <v>0</v>
      </c>
      <c r="E81">
        <f>PPCL!P81</f>
        <v>0</v>
      </c>
      <c r="F81">
        <f t="shared" si="10"/>
        <v>90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90</v>
      </c>
      <c r="D82">
        <f>PPCL!O82</f>
        <v>0</v>
      </c>
      <c r="E82">
        <f>PPCL!P82</f>
        <v>0</v>
      </c>
      <c r="F82">
        <f t="shared" si="10"/>
        <v>90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90</v>
      </c>
      <c r="D83">
        <f>PPCL!O83</f>
        <v>0</v>
      </c>
      <c r="E83">
        <f>PPCL!P83</f>
        <v>0</v>
      </c>
      <c r="F83">
        <f t="shared" si="10"/>
        <v>90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90</v>
      </c>
      <c r="D84">
        <f>PPCL!O84</f>
        <v>0</v>
      </c>
      <c r="E84">
        <f>PPCL!P84</f>
        <v>0</v>
      </c>
      <c r="F84">
        <f t="shared" si="10"/>
        <v>90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90</v>
      </c>
      <c r="D85">
        <f>PPCL!O85</f>
        <v>0</v>
      </c>
      <c r="E85">
        <f>PPCL!P85</f>
        <v>0</v>
      </c>
      <c r="F85">
        <f t="shared" si="10"/>
        <v>90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90</v>
      </c>
      <c r="D86">
        <f>PPCL!O86</f>
        <v>0</v>
      </c>
      <c r="E86">
        <f>PPCL!P86</f>
        <v>0</v>
      </c>
      <c r="F86">
        <f t="shared" si="10"/>
        <v>90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90</v>
      </c>
      <c r="D87">
        <f>PPCL!O87</f>
        <v>0</v>
      </c>
      <c r="E87">
        <f>PPCL!P87</f>
        <v>0</v>
      </c>
      <c r="F87">
        <f t="shared" si="10"/>
        <v>90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90</v>
      </c>
      <c r="D88">
        <f>PPCL!O88</f>
        <v>0</v>
      </c>
      <c r="E88">
        <f>PPCL!P88</f>
        <v>0</v>
      </c>
      <c r="F88">
        <f t="shared" si="10"/>
        <v>90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90</v>
      </c>
      <c r="D89">
        <f>PPCL!O89</f>
        <v>0</v>
      </c>
      <c r="E89">
        <f>PPCL!P89</f>
        <v>0</v>
      </c>
      <c r="F89">
        <f t="shared" si="10"/>
        <v>90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90</v>
      </c>
      <c r="D90">
        <f>PPCL!O90</f>
        <v>0</v>
      </c>
      <c r="E90">
        <f>PPCL!P90</f>
        <v>0</v>
      </c>
      <c r="F90">
        <f t="shared" si="10"/>
        <v>90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90</v>
      </c>
      <c r="D91">
        <f>PPCL!O91</f>
        <v>0</v>
      </c>
      <c r="E91">
        <f>PPCL!P91</f>
        <v>0</v>
      </c>
      <c r="F91">
        <f t="shared" si="10"/>
        <v>90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90</v>
      </c>
      <c r="D92">
        <f>PPCL!O92</f>
        <v>0</v>
      </c>
      <c r="E92">
        <f>PPCL!P92</f>
        <v>0</v>
      </c>
      <c r="F92">
        <f t="shared" si="10"/>
        <v>90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90</v>
      </c>
      <c r="D93">
        <f>PPCL!O93</f>
        <v>0</v>
      </c>
      <c r="E93">
        <f>PPCL!P93</f>
        <v>0</v>
      </c>
      <c r="F93">
        <f t="shared" si="10"/>
        <v>90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90</v>
      </c>
      <c r="D94">
        <f>PPCL!O94</f>
        <v>0</v>
      </c>
      <c r="E94">
        <f>PPCL!P94</f>
        <v>0</v>
      </c>
      <c r="F94">
        <f t="shared" si="10"/>
        <v>90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90</v>
      </c>
      <c r="D95">
        <f>PPCL!O95</f>
        <v>0</v>
      </c>
      <c r="E95">
        <f>PPCL!P95</f>
        <v>0</v>
      </c>
      <c r="F95">
        <f t="shared" si="10"/>
        <v>90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90</v>
      </c>
      <c r="D96">
        <f>PPCL!O96</f>
        <v>0</v>
      </c>
      <c r="E96">
        <f>PPCL!P96</f>
        <v>0</v>
      </c>
      <c r="F96">
        <f t="shared" si="10"/>
        <v>90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90</v>
      </c>
      <c r="D97">
        <f>PPCL!O97</f>
        <v>0</v>
      </c>
      <c r="E97">
        <f>PPCL!P97</f>
        <v>0</v>
      </c>
      <c r="F97">
        <f t="shared" si="10"/>
        <v>90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90</v>
      </c>
      <c r="D98">
        <f>PPCL!O98</f>
        <v>0</v>
      </c>
      <c r="E98">
        <f>PPCL!P98</f>
        <v>0</v>
      </c>
      <c r="F98">
        <f t="shared" si="10"/>
        <v>90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1.98</v>
      </c>
      <c r="C99" s="115">
        <f t="shared" ref="C99:U99" si="12">SUM(C3:C98)/4000</f>
        <v>1.17</v>
      </c>
      <c r="D99" s="115">
        <f t="shared" si="12"/>
        <v>0</v>
      </c>
      <c r="E99" s="115">
        <f t="shared" si="12"/>
        <v>0</v>
      </c>
      <c r="F99" s="115">
        <f t="shared" si="12"/>
        <v>3.15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15.57</v>
      </c>
      <c r="J25">
        <f>BYPL_EOD!AA25+BYPL_EOD!AB25</f>
        <v>8.52</v>
      </c>
      <c r="K25">
        <f>MES_EOD!AA25+MES_EOD!AB25</f>
        <v>0</v>
      </c>
      <c r="L25">
        <f>NDMC_EOD!AA25+NDMC_EOD!AB25</f>
        <v>1.86</v>
      </c>
      <c r="M25">
        <f>TPDDL_EOD!AA25+TPDDL_EOD!AB25</f>
        <v>11.12</v>
      </c>
      <c r="N25">
        <f t="shared" si="0"/>
        <v>37.07</v>
      </c>
      <c r="O25" s="113">
        <f t="shared" si="1"/>
        <v>0.53000000000000114</v>
      </c>
      <c r="P25">
        <v>15.792608578365256</v>
      </c>
      <c r="Q25">
        <v>8.6418127866199086</v>
      </c>
      <c r="R25">
        <v>0</v>
      </c>
      <c r="S25">
        <v>1.8865929322902619</v>
      </c>
      <c r="T25">
        <v>11.278985702724574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15.57</v>
      </c>
      <c r="J26">
        <f>BYPL_EOD!AA26+BYPL_EOD!AB26</f>
        <v>8.52</v>
      </c>
      <c r="K26">
        <f>MES_EOD!AA26+MES_EOD!AB26</f>
        <v>0</v>
      </c>
      <c r="L26">
        <f>NDMC_EOD!AA26+NDMC_EOD!AB26</f>
        <v>1.86</v>
      </c>
      <c r="M26">
        <f>TPDDL_EOD!AA26+TPDDL_EOD!AB26</f>
        <v>11.12</v>
      </c>
      <c r="N26">
        <f t="shared" si="0"/>
        <v>37.07</v>
      </c>
      <c r="O26" s="113">
        <f t="shared" si="1"/>
        <v>0.53000000000000114</v>
      </c>
      <c r="P26">
        <v>15.792608578365256</v>
      </c>
      <c r="Q26">
        <v>8.6418127866199086</v>
      </c>
      <c r="R26">
        <v>0</v>
      </c>
      <c r="S26">
        <v>1.8865929322902619</v>
      </c>
      <c r="T26">
        <v>11.278985702724574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15.57</v>
      </c>
      <c r="J27">
        <f>BYPL_EOD!AA27+BYPL_EOD!AB27</f>
        <v>8.52</v>
      </c>
      <c r="K27">
        <f>MES_EOD!AA27+MES_EOD!AB27</f>
        <v>0</v>
      </c>
      <c r="L27">
        <f>NDMC_EOD!AA27+NDMC_EOD!AB27</f>
        <v>1.86</v>
      </c>
      <c r="M27">
        <f>TPDDL_EOD!AA27+TPDDL_EOD!AB27</f>
        <v>11.12</v>
      </c>
      <c r="N27">
        <f t="shared" si="0"/>
        <v>37.07</v>
      </c>
      <c r="O27" s="113">
        <f t="shared" si="1"/>
        <v>0.53000000000000114</v>
      </c>
      <c r="P27">
        <v>15.792608578365256</v>
      </c>
      <c r="Q27">
        <v>8.6418127866199086</v>
      </c>
      <c r="R27">
        <v>0</v>
      </c>
      <c r="S27">
        <v>1.8865929322902619</v>
      </c>
      <c r="T27">
        <v>11.278985702724574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15.57</v>
      </c>
      <c r="J28">
        <f>BYPL_EOD!AA28+BYPL_EOD!AB28</f>
        <v>8.52</v>
      </c>
      <c r="K28">
        <f>MES_EOD!AA28+MES_EOD!AB28</f>
        <v>0</v>
      </c>
      <c r="L28">
        <f>NDMC_EOD!AA28+NDMC_EOD!AB28</f>
        <v>1.86</v>
      </c>
      <c r="M28">
        <f>TPDDL_EOD!AA28+TPDDL_EOD!AB28</f>
        <v>11.12</v>
      </c>
      <c r="N28">
        <f t="shared" si="0"/>
        <v>37.07</v>
      </c>
      <c r="O28" s="113">
        <f t="shared" si="1"/>
        <v>0.53000000000000114</v>
      </c>
      <c r="P28">
        <v>15.792608578365256</v>
      </c>
      <c r="Q28">
        <v>8.6418127866199086</v>
      </c>
      <c r="R28">
        <v>0</v>
      </c>
      <c r="S28">
        <v>1.8865929322902619</v>
      </c>
      <c r="T28">
        <v>11.278985702724574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15.57</v>
      </c>
      <c r="J29">
        <f>BYPL_EOD!AA29+BYPL_EOD!AB29</f>
        <v>8.52</v>
      </c>
      <c r="K29">
        <f>MES_EOD!AA29+MES_EOD!AB29</f>
        <v>0</v>
      </c>
      <c r="L29">
        <f>NDMC_EOD!AA29+NDMC_EOD!AB29</f>
        <v>1.86</v>
      </c>
      <c r="M29">
        <f>TPDDL_EOD!AA29+TPDDL_EOD!AB29</f>
        <v>11.12</v>
      </c>
      <c r="N29">
        <f t="shared" si="0"/>
        <v>37.07</v>
      </c>
      <c r="O29" s="113">
        <f t="shared" si="1"/>
        <v>0.53000000000000114</v>
      </c>
      <c r="P29">
        <v>15.792608578365256</v>
      </c>
      <c r="Q29">
        <v>8.6418127866199086</v>
      </c>
      <c r="R29">
        <v>0</v>
      </c>
      <c r="S29">
        <v>1.8865929322902619</v>
      </c>
      <c r="T29">
        <v>11.278985702724574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15.57</v>
      </c>
      <c r="J30">
        <f>BYPL_EOD!AA30+BYPL_EOD!AB30</f>
        <v>8.52</v>
      </c>
      <c r="K30">
        <f>MES_EOD!AA30+MES_EOD!AB30</f>
        <v>0</v>
      </c>
      <c r="L30">
        <f>NDMC_EOD!AA30+NDMC_EOD!AB30</f>
        <v>1.86</v>
      </c>
      <c r="M30">
        <f>TPDDL_EOD!AA30+TPDDL_EOD!AB30</f>
        <v>11.12</v>
      </c>
      <c r="N30">
        <f t="shared" si="0"/>
        <v>37.07</v>
      </c>
      <c r="O30" s="113">
        <f t="shared" si="1"/>
        <v>0.53000000000000114</v>
      </c>
      <c r="P30">
        <v>15.792608578365256</v>
      </c>
      <c r="Q30">
        <v>8.6418127866199086</v>
      </c>
      <c r="R30">
        <v>0</v>
      </c>
      <c r="S30">
        <v>1.8865929322902619</v>
      </c>
      <c r="T30">
        <v>11.278985702724574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13"/>
      <c r="I31">
        <f>BRPL_EOD!AA31+BRPL_EOD!AB31</f>
        <v>15.57</v>
      </c>
      <c r="J31">
        <f>BYPL_EOD!AA31+BYPL_EOD!AB31</f>
        <v>8.52</v>
      </c>
      <c r="K31">
        <f>MES_EOD!AA31+MES_EOD!AB31</f>
        <v>0</v>
      </c>
      <c r="L31">
        <f>NDMC_EOD!AA31+NDMC_EOD!AB31</f>
        <v>1.86</v>
      </c>
      <c r="M31">
        <f>TPDDL_EOD!AA31+TPDDL_EOD!AB31</f>
        <v>11.12</v>
      </c>
      <c r="N31">
        <f t="shared" si="0"/>
        <v>37.07</v>
      </c>
      <c r="O31" s="113">
        <f t="shared" si="1"/>
        <v>0.53000000000000114</v>
      </c>
      <c r="P31">
        <v>15.792608578365256</v>
      </c>
      <c r="Q31">
        <v>8.6418127866199086</v>
      </c>
      <c r="R31">
        <v>0</v>
      </c>
      <c r="S31">
        <v>1.8865929322902619</v>
      </c>
      <c r="T31">
        <v>11.278985702724574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13"/>
      <c r="I32">
        <f>BRPL_EOD!AA32+BRPL_EOD!AB32</f>
        <v>15.57</v>
      </c>
      <c r="J32">
        <f>BYPL_EOD!AA32+BYPL_EOD!AB32</f>
        <v>8.52</v>
      </c>
      <c r="K32">
        <f>MES_EOD!AA32+MES_EOD!AB32</f>
        <v>0</v>
      </c>
      <c r="L32">
        <f>NDMC_EOD!AA32+NDMC_EOD!AB32</f>
        <v>1.86</v>
      </c>
      <c r="M32">
        <f>TPDDL_EOD!AA32+TPDDL_EOD!AB32</f>
        <v>11.12</v>
      </c>
      <c r="N32">
        <f t="shared" si="0"/>
        <v>37.07</v>
      </c>
      <c r="O32" s="113">
        <f t="shared" si="1"/>
        <v>0.53000000000000114</v>
      </c>
      <c r="P32">
        <v>15.792608578365256</v>
      </c>
      <c r="Q32">
        <v>8.6418127866199086</v>
      </c>
      <c r="R32">
        <v>0</v>
      </c>
      <c r="S32">
        <v>1.8865929322902619</v>
      </c>
      <c r="T32">
        <v>11.278985702724574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13"/>
      <c r="I33">
        <f>BRPL_EOD!AA33+BRPL_EOD!AB33</f>
        <v>15.57</v>
      </c>
      <c r="J33">
        <f>BYPL_EOD!AA33+BYPL_EOD!AB33</f>
        <v>8.52</v>
      </c>
      <c r="K33">
        <f>MES_EOD!AA33+MES_EOD!AB33</f>
        <v>0</v>
      </c>
      <c r="L33">
        <f>NDMC_EOD!AA33+NDMC_EOD!AB33</f>
        <v>1.86</v>
      </c>
      <c r="M33">
        <f>TPDDL_EOD!AA33+TPDDL_EOD!AB33</f>
        <v>11.12</v>
      </c>
      <c r="N33">
        <f t="shared" si="0"/>
        <v>37.07</v>
      </c>
      <c r="O33" s="113">
        <f t="shared" si="1"/>
        <v>0.53000000000000114</v>
      </c>
      <c r="P33">
        <v>15.792608578365256</v>
      </c>
      <c r="Q33">
        <v>8.6418127866199086</v>
      </c>
      <c r="R33">
        <v>0</v>
      </c>
      <c r="S33">
        <v>1.8865929322902619</v>
      </c>
      <c r="T33">
        <v>11.278985702724574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13"/>
      <c r="I34">
        <f>BRPL_EOD!AA34+BRPL_EOD!AB34</f>
        <v>15.57</v>
      </c>
      <c r="J34">
        <f>BYPL_EOD!AA34+BYPL_EOD!AB34</f>
        <v>8.52</v>
      </c>
      <c r="K34">
        <f>MES_EOD!AA34+MES_EOD!AB34</f>
        <v>0</v>
      </c>
      <c r="L34">
        <f>NDMC_EOD!AA34+NDMC_EOD!AB34</f>
        <v>1.86</v>
      </c>
      <c r="M34">
        <f>TPDDL_EOD!AA34+TPDDL_EOD!AB34</f>
        <v>11.12</v>
      </c>
      <c r="N34">
        <f t="shared" si="0"/>
        <v>37.07</v>
      </c>
      <c r="O34" s="113">
        <f t="shared" si="1"/>
        <v>0.53000000000000114</v>
      </c>
      <c r="P34">
        <v>15.792608578365256</v>
      </c>
      <c r="Q34">
        <v>8.6418127866199086</v>
      </c>
      <c r="R34">
        <v>0</v>
      </c>
      <c r="S34">
        <v>1.8865929322902619</v>
      </c>
      <c r="T34">
        <v>11.278985702724574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13"/>
      <c r="I35">
        <f>BRPL_EOD!AA35+BRPL_EOD!AB35</f>
        <v>15.57</v>
      </c>
      <c r="J35">
        <f>BYPL_EOD!AA35+BYPL_EOD!AB35</f>
        <v>8.52</v>
      </c>
      <c r="K35">
        <f>MES_EOD!AA35+MES_EOD!AB35</f>
        <v>0</v>
      </c>
      <c r="L35">
        <f>NDMC_EOD!AA35+NDMC_EOD!AB35</f>
        <v>1.86</v>
      </c>
      <c r="M35">
        <f>TPDDL_EOD!AA35+TPDDL_EOD!AB35</f>
        <v>11.12</v>
      </c>
      <c r="N35">
        <f t="shared" si="0"/>
        <v>37.07</v>
      </c>
      <c r="O35" s="113">
        <f t="shared" si="1"/>
        <v>0.53000000000000114</v>
      </c>
      <c r="P35">
        <v>15.792608578365256</v>
      </c>
      <c r="Q35">
        <v>8.6418127866199086</v>
      </c>
      <c r="R35">
        <v>0</v>
      </c>
      <c r="S35">
        <v>1.8865929322902619</v>
      </c>
      <c r="T35">
        <v>11.278985702724574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0.22999999999999687</v>
      </c>
      <c r="P39">
        <v>15.666603722686808</v>
      </c>
      <c r="Q39">
        <v>8.5728621526841096</v>
      </c>
      <c r="R39">
        <v>0</v>
      </c>
      <c r="S39">
        <v>1.8715403291070947</v>
      </c>
      <c r="T39">
        <v>11.188993795521984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36.369999999999997</v>
      </c>
      <c r="E40">
        <f>GT!N40</f>
        <v>0</v>
      </c>
      <c r="F40">
        <f t="shared" si="4"/>
        <v>84</v>
      </c>
      <c r="G40">
        <f t="shared" si="5"/>
        <v>36.369999999999997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-0.70000000000000284</v>
      </c>
      <c r="P40">
        <v>15.275988670083624</v>
      </c>
      <c r="Q40">
        <v>8.3591151874831393</v>
      </c>
      <c r="R40">
        <v>0</v>
      </c>
      <c r="S40">
        <v>1.824877259239277</v>
      </c>
      <c r="T40">
        <v>10.910018883193956</v>
      </c>
      <c r="U40" s="115">
        <f t="shared" si="2"/>
        <v>36.36999999999999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36.369999999999997</v>
      </c>
      <c r="E41">
        <f>GT!N41</f>
        <v>0</v>
      </c>
      <c r="F41">
        <f t="shared" si="4"/>
        <v>84</v>
      </c>
      <c r="G41">
        <f t="shared" si="5"/>
        <v>36.369999999999997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-0.70000000000000284</v>
      </c>
      <c r="P41">
        <v>15.275988670083624</v>
      </c>
      <c r="Q41">
        <v>8.3591151874831393</v>
      </c>
      <c r="R41">
        <v>0</v>
      </c>
      <c r="S41">
        <v>1.824877259239277</v>
      </c>
      <c r="T41">
        <v>10.910018883193956</v>
      </c>
      <c r="U41" s="115">
        <f t="shared" si="2"/>
        <v>36.36999999999999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0.22999999999999687</v>
      </c>
      <c r="P42">
        <v>15.666603722686808</v>
      </c>
      <c r="Q42">
        <v>8.5728621526841096</v>
      </c>
      <c r="R42">
        <v>0</v>
      </c>
      <c r="S42">
        <v>1.8715403291070947</v>
      </c>
      <c r="T42">
        <v>11.188993795521984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0.22999999999999687</v>
      </c>
      <c r="P43">
        <v>15.666603722686808</v>
      </c>
      <c r="Q43">
        <v>8.5728621526841096</v>
      </c>
      <c r="R43">
        <v>0</v>
      </c>
      <c r="S43">
        <v>1.8715403291070947</v>
      </c>
      <c r="T43">
        <v>11.188993795521984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15.57</v>
      </c>
      <c r="J44">
        <f>BYPL_EOD!AA44+BYPL_EOD!AB44</f>
        <v>8.52</v>
      </c>
      <c r="K44">
        <f>MES_EOD!AA44+MES_EOD!AB44</f>
        <v>0</v>
      </c>
      <c r="L44">
        <f>NDMC_EOD!AA44+NDMC_EOD!AB44</f>
        <v>1.86</v>
      </c>
      <c r="M44">
        <f>TPDDL_EOD!AA44+TPDDL_EOD!AB44</f>
        <v>11.12</v>
      </c>
      <c r="N44">
        <f t="shared" si="0"/>
        <v>37.07</v>
      </c>
      <c r="O44" s="113">
        <f t="shared" si="1"/>
        <v>0.22999999999999687</v>
      </c>
      <c r="P44">
        <v>15.666603722686808</v>
      </c>
      <c r="Q44">
        <v>8.5728621526841096</v>
      </c>
      <c r="R44">
        <v>0</v>
      </c>
      <c r="S44">
        <v>1.8715403291070947</v>
      </c>
      <c r="T44">
        <v>11.188993795521984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15.57</v>
      </c>
      <c r="J45">
        <f>BYPL_EOD!AA45+BYPL_EOD!AB45</f>
        <v>8.52</v>
      </c>
      <c r="K45">
        <f>MES_EOD!AA45+MES_EOD!AB45</f>
        <v>0</v>
      </c>
      <c r="L45">
        <f>NDMC_EOD!AA45+NDMC_EOD!AB45</f>
        <v>1.86</v>
      </c>
      <c r="M45">
        <f>TPDDL_EOD!AA45+TPDDL_EOD!AB45</f>
        <v>11.12</v>
      </c>
      <c r="N45">
        <f t="shared" si="0"/>
        <v>37.07</v>
      </c>
      <c r="O45" s="113">
        <f t="shared" si="1"/>
        <v>0.22999999999999687</v>
      </c>
      <c r="P45">
        <v>15.666603722686808</v>
      </c>
      <c r="Q45">
        <v>8.5728621526841096</v>
      </c>
      <c r="R45">
        <v>0</v>
      </c>
      <c r="S45">
        <v>1.8715403291070947</v>
      </c>
      <c r="T45">
        <v>11.188993795521984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0.22999999999999687</v>
      </c>
      <c r="P59">
        <v>16.086603624901496</v>
      </c>
      <c r="Q59">
        <v>8.8028631468347776</v>
      </c>
      <c r="R59">
        <v>0</v>
      </c>
      <c r="S59">
        <v>1.9215392697662199</v>
      </c>
      <c r="T59">
        <v>11.488993958497504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13"/>
      <c r="I75">
        <f>BRPL_EOD!AA75+BRPL_EOD!AB75</f>
        <v>15.04</v>
      </c>
      <c r="J75">
        <f>BYPL_EOD!AA75+BYPL_EOD!AB75</f>
        <v>8.24</v>
      </c>
      <c r="K75">
        <f>MES_EOD!AA75+MES_EOD!AB75</f>
        <v>0</v>
      </c>
      <c r="L75">
        <f>NDMC_EOD!AA75+NDMC_EOD!AB75</f>
        <v>1.79</v>
      </c>
      <c r="M75">
        <f>TPDDL_EOD!AA75+TPDDL_EOD!AB75</f>
        <v>11</v>
      </c>
      <c r="N75">
        <f t="shared" si="6"/>
        <v>36.07</v>
      </c>
      <c r="O75" s="113">
        <f t="shared" si="7"/>
        <v>0.53000000000000114</v>
      </c>
      <c r="P75">
        <v>15.260992514555031</v>
      </c>
      <c r="Q75">
        <v>8.3610756861657887</v>
      </c>
      <c r="R75">
        <v>0</v>
      </c>
      <c r="S75">
        <v>1.816301635708345</v>
      </c>
      <c r="T75">
        <v>11.161630163570836</v>
      </c>
      <c r="U75" s="115">
        <f t="shared" si="8"/>
        <v>36.6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13"/>
      <c r="I76">
        <f>BRPL_EOD!AA76+BRPL_EOD!AB76</f>
        <v>15.04</v>
      </c>
      <c r="J76">
        <f>BYPL_EOD!AA76+BYPL_EOD!AB76</f>
        <v>8.24</v>
      </c>
      <c r="K76">
        <f>MES_EOD!AA76+MES_EOD!AB76</f>
        <v>0</v>
      </c>
      <c r="L76">
        <f>NDMC_EOD!AA76+NDMC_EOD!AB76</f>
        <v>1.79</v>
      </c>
      <c r="M76">
        <f>TPDDL_EOD!AA76+TPDDL_EOD!AB76</f>
        <v>11</v>
      </c>
      <c r="N76">
        <f t="shared" si="6"/>
        <v>36.07</v>
      </c>
      <c r="O76" s="113">
        <f t="shared" si="7"/>
        <v>0.53000000000000114</v>
      </c>
      <c r="P76">
        <v>15.260992514555031</v>
      </c>
      <c r="Q76">
        <v>8.3610756861657887</v>
      </c>
      <c r="R76">
        <v>0</v>
      </c>
      <c r="S76">
        <v>1.816301635708345</v>
      </c>
      <c r="T76">
        <v>11.161630163570836</v>
      </c>
      <c r="U76" s="115">
        <f t="shared" si="8"/>
        <v>36.6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15.57</v>
      </c>
      <c r="J87">
        <f>BYPL_EOD!AA87+BYPL_EOD!AB87</f>
        <v>8.52</v>
      </c>
      <c r="K87">
        <f>MES_EOD!AA87+MES_EOD!AB87</f>
        <v>0</v>
      </c>
      <c r="L87">
        <f>NDMC_EOD!AA87+NDMC_EOD!AB87</f>
        <v>1.86</v>
      </c>
      <c r="M87">
        <f>TPDDL_EOD!AA87+TPDDL_EOD!AB87</f>
        <v>11.12</v>
      </c>
      <c r="N87">
        <f t="shared" si="6"/>
        <v>37.07</v>
      </c>
      <c r="O87" s="113">
        <f t="shared" si="7"/>
        <v>0.53000000000000114</v>
      </c>
      <c r="P87">
        <v>15.792608578365256</v>
      </c>
      <c r="Q87">
        <v>8.6418127866199086</v>
      </c>
      <c r="R87">
        <v>0</v>
      </c>
      <c r="S87">
        <v>1.8865929322902619</v>
      </c>
      <c r="T87">
        <v>11.278985702724574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15.57</v>
      </c>
      <c r="J88">
        <f>BYPL_EOD!AA88+BYPL_EOD!AB88</f>
        <v>8.52</v>
      </c>
      <c r="K88">
        <f>MES_EOD!AA88+MES_EOD!AB88</f>
        <v>0</v>
      </c>
      <c r="L88">
        <f>NDMC_EOD!AA88+NDMC_EOD!AB88</f>
        <v>1.86</v>
      </c>
      <c r="M88">
        <f>TPDDL_EOD!AA88+TPDDL_EOD!AB88</f>
        <v>11.12</v>
      </c>
      <c r="N88">
        <f t="shared" si="6"/>
        <v>37.07</v>
      </c>
      <c r="O88" s="113">
        <f t="shared" si="7"/>
        <v>0.53000000000000114</v>
      </c>
      <c r="P88">
        <v>15.792608578365256</v>
      </c>
      <c r="Q88">
        <v>8.6418127866199086</v>
      </c>
      <c r="R88">
        <v>0</v>
      </c>
      <c r="S88">
        <v>1.8865929322902619</v>
      </c>
      <c r="T88">
        <v>11.278985702724574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15.57</v>
      </c>
      <c r="J89">
        <f>BYPL_EOD!AA89+BYPL_EOD!AB89</f>
        <v>8.52</v>
      </c>
      <c r="K89">
        <f>MES_EOD!AA89+MES_EOD!AB89</f>
        <v>0</v>
      </c>
      <c r="L89">
        <f>NDMC_EOD!AA89+NDMC_EOD!AB89</f>
        <v>1.86</v>
      </c>
      <c r="M89">
        <f>TPDDL_EOD!AA89+TPDDL_EOD!AB89</f>
        <v>11.12</v>
      </c>
      <c r="N89">
        <f t="shared" si="6"/>
        <v>37.07</v>
      </c>
      <c r="O89" s="113">
        <f t="shared" si="7"/>
        <v>0.53000000000000114</v>
      </c>
      <c r="P89">
        <v>15.792608578365256</v>
      </c>
      <c r="Q89">
        <v>8.6418127866199086</v>
      </c>
      <c r="R89">
        <v>0</v>
      </c>
      <c r="S89">
        <v>1.8865929322902619</v>
      </c>
      <c r="T89">
        <v>11.278985702724574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15.57</v>
      </c>
      <c r="J90">
        <f>BYPL_EOD!AA90+BYPL_EOD!AB90</f>
        <v>8.52</v>
      </c>
      <c r="K90">
        <f>MES_EOD!AA90+MES_EOD!AB90</f>
        <v>0</v>
      </c>
      <c r="L90">
        <f>NDMC_EOD!AA90+NDMC_EOD!AB90</f>
        <v>1.86</v>
      </c>
      <c r="M90">
        <f>TPDDL_EOD!AA90+TPDDL_EOD!AB90</f>
        <v>11.12</v>
      </c>
      <c r="N90">
        <f t="shared" si="6"/>
        <v>37.07</v>
      </c>
      <c r="O90" s="113">
        <f t="shared" si="7"/>
        <v>0.53000000000000114</v>
      </c>
      <c r="P90">
        <v>15.792608578365256</v>
      </c>
      <c r="Q90">
        <v>8.6418127866199086</v>
      </c>
      <c r="R90">
        <v>0</v>
      </c>
      <c r="S90">
        <v>1.8865929322902619</v>
      </c>
      <c r="T90">
        <v>11.278985702724574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0.89948499999999987</v>
      </c>
      <c r="E99" s="115">
        <f t="shared" si="12"/>
        <v>0</v>
      </c>
      <c r="F99" s="115">
        <f t="shared" si="12"/>
        <v>2.016</v>
      </c>
      <c r="G99" s="115">
        <f t="shared" si="12"/>
        <v>0.89948499999999987</v>
      </c>
      <c r="H99" s="115"/>
      <c r="I99" s="115">
        <f t="shared" si="12"/>
        <v>0.37331749999999986</v>
      </c>
      <c r="J99" s="115">
        <f t="shared" si="12"/>
        <v>0.20432499999999987</v>
      </c>
      <c r="K99" s="115">
        <f t="shared" si="12"/>
        <v>0</v>
      </c>
      <c r="L99" s="115">
        <f t="shared" si="12"/>
        <v>4.4567500000000038E-2</v>
      </c>
      <c r="M99" s="115">
        <f t="shared" si="12"/>
        <v>0.26772000000000007</v>
      </c>
      <c r="N99" s="115">
        <f t="shared" si="12"/>
        <v>0.88993000000000144</v>
      </c>
      <c r="O99" s="115">
        <f t="shared" si="12"/>
        <v>9.5549999999999888E-3</v>
      </c>
      <c r="P99" s="115">
        <f t="shared" si="12"/>
        <v>0.37732731575607203</v>
      </c>
      <c r="Q99" s="115">
        <f t="shared" si="12"/>
        <v>0.20651951927449666</v>
      </c>
      <c r="R99" s="115">
        <f t="shared" si="12"/>
        <v>0</v>
      </c>
      <c r="S99" s="115">
        <f t="shared" si="12"/>
        <v>4.5046295425097228E-2</v>
      </c>
      <c r="T99" s="115">
        <f t="shared" si="12"/>
        <v>0.27059186954433351</v>
      </c>
      <c r="U99" s="115">
        <f t="shared" si="12"/>
        <v>0.89948499999999987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30</v>
      </c>
      <c r="D3">
        <f>BAWANA!AL3</f>
        <v>0</v>
      </c>
      <c r="E3">
        <f>BAWANA!AM3</f>
        <v>27</v>
      </c>
      <c r="F3">
        <f>(B3+C3)*0.8</f>
        <v>280</v>
      </c>
      <c r="G3">
        <f>(D3+E3)</f>
        <v>27</v>
      </c>
      <c r="H3" s="113"/>
      <c r="I3">
        <f>BRPL_EOD!AI3+BRPL_EOD!AJ3</f>
        <v>27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27</v>
      </c>
      <c r="O3" s="113">
        <f t="shared" ref="O3:O66" si="1">G3-N3</f>
        <v>0</v>
      </c>
      <c r="P3">
        <v>27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27</v>
      </c>
      <c r="V3" s="113">
        <f t="shared" ref="V3:V66" si="3">G3-U3</f>
        <v>0</v>
      </c>
      <c r="Y3">
        <f>BAWANA!AW3+BAWANA!AX3</f>
        <v>0</v>
      </c>
      <c r="Z3">
        <f>BAWANA!BD3+BAWANA!BE3</f>
        <v>3</v>
      </c>
      <c r="AA3">
        <f>BAWANA!X3+BAWANA!Y3</f>
        <v>0</v>
      </c>
      <c r="AB3">
        <f>BAWANA!AE3+BAWANA!AF3</f>
        <v>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30</v>
      </c>
      <c r="D4">
        <f>BAWANA!AL4</f>
        <v>0</v>
      </c>
      <c r="E4">
        <f>BAWANA!AM4</f>
        <v>27</v>
      </c>
      <c r="F4">
        <f t="shared" ref="F4:F67" si="4">(B4+C4)*0.8</f>
        <v>280</v>
      </c>
      <c r="G4">
        <f t="shared" ref="G4:G67" si="5">(D4+E4)</f>
        <v>27</v>
      </c>
      <c r="H4" s="113"/>
      <c r="I4">
        <f>BRPL_EOD!AI4+BRPL_EOD!AJ4</f>
        <v>27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27</v>
      </c>
      <c r="O4" s="113">
        <f t="shared" si="1"/>
        <v>0</v>
      </c>
      <c r="P4">
        <v>27</v>
      </c>
      <c r="Q4">
        <v>0</v>
      </c>
      <c r="R4">
        <v>0</v>
      </c>
      <c r="S4">
        <v>0</v>
      </c>
      <c r="T4">
        <v>0</v>
      </c>
      <c r="U4" s="115">
        <f t="shared" si="2"/>
        <v>27</v>
      </c>
      <c r="V4" s="113">
        <f t="shared" si="3"/>
        <v>0</v>
      </c>
      <c r="Y4">
        <f>BAWANA!AW4+BAWANA!AX4</f>
        <v>0</v>
      </c>
      <c r="Z4">
        <f>BAWANA!BD4+BAWANA!BE4</f>
        <v>3</v>
      </c>
      <c r="AA4">
        <f>BAWANA!X4+BAWANA!Y4</f>
        <v>0</v>
      </c>
      <c r="AB4">
        <f>BAWANA!AE4+BAWANA!AF4</f>
        <v>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30</v>
      </c>
      <c r="D5">
        <f>BAWANA!AL5</f>
        <v>0</v>
      </c>
      <c r="E5">
        <f>BAWANA!AM5</f>
        <v>27</v>
      </c>
      <c r="F5">
        <f t="shared" si="4"/>
        <v>280</v>
      </c>
      <c r="G5">
        <f t="shared" si="5"/>
        <v>27</v>
      </c>
      <c r="H5" s="113"/>
      <c r="I5">
        <f>BRPL_EOD!AI5+BRPL_EOD!AJ5</f>
        <v>27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27</v>
      </c>
      <c r="O5" s="113">
        <f t="shared" si="1"/>
        <v>0</v>
      </c>
      <c r="P5">
        <v>27</v>
      </c>
      <c r="Q5">
        <v>0</v>
      </c>
      <c r="R5">
        <v>0</v>
      </c>
      <c r="S5">
        <v>0</v>
      </c>
      <c r="T5">
        <v>0</v>
      </c>
      <c r="U5" s="115">
        <f t="shared" si="2"/>
        <v>27</v>
      </c>
      <c r="V5" s="113">
        <f t="shared" si="3"/>
        <v>0</v>
      </c>
      <c r="Y5">
        <f>BAWANA!AW5+BAWANA!AX5</f>
        <v>0</v>
      </c>
      <c r="Z5">
        <f>BAWANA!BD5+BAWANA!BE5</f>
        <v>3</v>
      </c>
      <c r="AA5">
        <f>BAWANA!X5+BAWANA!Y5</f>
        <v>0</v>
      </c>
      <c r="AB5">
        <f>BAWANA!AE5+BAWANA!AF5</f>
        <v>3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30</v>
      </c>
      <c r="D6">
        <f>BAWANA!AL6</f>
        <v>0</v>
      </c>
      <c r="E6">
        <f>BAWANA!AM6</f>
        <v>27</v>
      </c>
      <c r="F6">
        <f t="shared" si="4"/>
        <v>280</v>
      </c>
      <c r="G6">
        <f t="shared" si="5"/>
        <v>27</v>
      </c>
      <c r="H6" s="113"/>
      <c r="I6">
        <f>BRPL_EOD!AI6+BRPL_EOD!AJ6</f>
        <v>27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27</v>
      </c>
      <c r="O6" s="113">
        <f t="shared" si="1"/>
        <v>0</v>
      </c>
      <c r="P6">
        <v>27</v>
      </c>
      <c r="Q6">
        <v>0</v>
      </c>
      <c r="R6">
        <v>0</v>
      </c>
      <c r="S6">
        <v>0</v>
      </c>
      <c r="T6">
        <v>0</v>
      </c>
      <c r="U6" s="115">
        <f t="shared" si="2"/>
        <v>27</v>
      </c>
      <c r="V6" s="113">
        <f t="shared" si="3"/>
        <v>0</v>
      </c>
      <c r="Y6">
        <f>BAWANA!AW6+BAWANA!AX6</f>
        <v>0</v>
      </c>
      <c r="Z6">
        <f>BAWANA!BD6+BAWANA!BE6</f>
        <v>3</v>
      </c>
      <c r="AA6">
        <f>BAWANA!X6+BAWANA!Y6</f>
        <v>0</v>
      </c>
      <c r="AB6">
        <f>BAWANA!AE6+BAWANA!AF6</f>
        <v>3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30</v>
      </c>
      <c r="D7">
        <f>BAWANA!AL7</f>
        <v>0</v>
      </c>
      <c r="E7">
        <f>BAWANA!AM7</f>
        <v>27</v>
      </c>
      <c r="F7">
        <f t="shared" si="4"/>
        <v>280</v>
      </c>
      <c r="G7">
        <f t="shared" si="5"/>
        <v>27</v>
      </c>
      <c r="H7" s="113"/>
      <c r="I7">
        <f>BRPL_EOD!AI7+BRPL_EOD!AJ7</f>
        <v>27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27</v>
      </c>
      <c r="O7" s="113">
        <f t="shared" si="1"/>
        <v>0</v>
      </c>
      <c r="P7">
        <v>27</v>
      </c>
      <c r="Q7">
        <v>0</v>
      </c>
      <c r="R7">
        <v>0</v>
      </c>
      <c r="S7">
        <v>0</v>
      </c>
      <c r="T7">
        <v>0</v>
      </c>
      <c r="U7" s="115">
        <f t="shared" si="2"/>
        <v>27</v>
      </c>
      <c r="V7" s="113">
        <f t="shared" si="3"/>
        <v>0</v>
      </c>
      <c r="Y7">
        <f>BAWANA!AW7+BAWANA!AX7</f>
        <v>0</v>
      </c>
      <c r="Z7">
        <f>BAWANA!BD7+BAWANA!BE7</f>
        <v>3</v>
      </c>
      <c r="AA7">
        <f>BAWANA!X7+BAWANA!Y7</f>
        <v>0</v>
      </c>
      <c r="AB7">
        <f>BAWANA!AE7+BAWANA!AF7</f>
        <v>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30</v>
      </c>
      <c r="D8">
        <f>BAWANA!AL8</f>
        <v>0</v>
      </c>
      <c r="E8">
        <f>BAWANA!AM8</f>
        <v>27</v>
      </c>
      <c r="F8">
        <f t="shared" si="4"/>
        <v>280</v>
      </c>
      <c r="G8">
        <f t="shared" si="5"/>
        <v>27</v>
      </c>
      <c r="H8" s="113"/>
      <c r="I8">
        <f>BRPL_EOD!AI8+BRPL_EOD!AJ8</f>
        <v>27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27</v>
      </c>
      <c r="O8" s="113">
        <f t="shared" si="1"/>
        <v>0</v>
      </c>
      <c r="P8">
        <v>27</v>
      </c>
      <c r="Q8">
        <v>0</v>
      </c>
      <c r="R8">
        <v>0</v>
      </c>
      <c r="S8">
        <v>0</v>
      </c>
      <c r="T8">
        <v>0</v>
      </c>
      <c r="U8" s="115">
        <f t="shared" si="2"/>
        <v>27</v>
      </c>
      <c r="V8" s="113">
        <f t="shared" si="3"/>
        <v>0</v>
      </c>
      <c r="Y8">
        <f>BAWANA!AW8+BAWANA!AX8</f>
        <v>0</v>
      </c>
      <c r="Z8">
        <f>BAWANA!BD8+BAWANA!BE8</f>
        <v>3</v>
      </c>
      <c r="AA8">
        <f>BAWANA!X8+BAWANA!Y8</f>
        <v>0</v>
      </c>
      <c r="AB8">
        <f>BAWANA!AE8+BAWANA!AF8</f>
        <v>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30</v>
      </c>
      <c r="D9">
        <f>BAWANA!AL9</f>
        <v>0</v>
      </c>
      <c r="E9">
        <f>BAWANA!AM9</f>
        <v>27</v>
      </c>
      <c r="F9">
        <f t="shared" si="4"/>
        <v>280</v>
      </c>
      <c r="G9">
        <f t="shared" si="5"/>
        <v>27</v>
      </c>
      <c r="H9" s="113"/>
      <c r="I9">
        <f>BRPL_EOD!AI9+BRPL_EOD!AJ9</f>
        <v>27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27</v>
      </c>
      <c r="O9" s="113">
        <f t="shared" si="1"/>
        <v>0</v>
      </c>
      <c r="P9">
        <v>27</v>
      </c>
      <c r="Q9">
        <v>0</v>
      </c>
      <c r="R9">
        <v>0</v>
      </c>
      <c r="S9">
        <v>0</v>
      </c>
      <c r="T9">
        <v>0</v>
      </c>
      <c r="U9" s="115">
        <f t="shared" si="2"/>
        <v>27</v>
      </c>
      <c r="V9" s="113">
        <f t="shared" si="3"/>
        <v>0</v>
      </c>
      <c r="Y9">
        <f>BAWANA!AW9+BAWANA!AX9</f>
        <v>0</v>
      </c>
      <c r="Z9">
        <f>BAWANA!BD9+BAWANA!BE9</f>
        <v>3</v>
      </c>
      <c r="AA9">
        <f>BAWANA!X9+BAWANA!Y9</f>
        <v>0</v>
      </c>
      <c r="AB9">
        <f>BAWANA!AE9+BAWANA!AF9</f>
        <v>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30</v>
      </c>
      <c r="D10">
        <f>BAWANA!AL10</f>
        <v>0</v>
      </c>
      <c r="E10">
        <f>BAWANA!AM10</f>
        <v>27</v>
      </c>
      <c r="F10">
        <f t="shared" si="4"/>
        <v>280</v>
      </c>
      <c r="G10">
        <f t="shared" si="5"/>
        <v>27</v>
      </c>
      <c r="H10" s="113"/>
      <c r="I10">
        <f>BRPL_EOD!AI10+BRPL_EOD!AJ10</f>
        <v>27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27</v>
      </c>
      <c r="O10" s="113">
        <f t="shared" si="1"/>
        <v>0</v>
      </c>
      <c r="P10">
        <v>27</v>
      </c>
      <c r="Q10">
        <v>0</v>
      </c>
      <c r="R10">
        <v>0</v>
      </c>
      <c r="S10">
        <v>0</v>
      </c>
      <c r="T10">
        <v>0</v>
      </c>
      <c r="U10" s="115">
        <f t="shared" si="2"/>
        <v>27</v>
      </c>
      <c r="V10" s="113">
        <f t="shared" si="3"/>
        <v>0</v>
      </c>
      <c r="Y10">
        <f>BAWANA!AW10+BAWANA!AX10</f>
        <v>0</v>
      </c>
      <c r="Z10">
        <f>BAWANA!BD10+BAWANA!BE10</f>
        <v>3</v>
      </c>
      <c r="AA10">
        <f>BAWANA!X10+BAWANA!Y10</f>
        <v>0</v>
      </c>
      <c r="AB10">
        <f>BAWANA!AE10+BAWANA!AF10</f>
        <v>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30</v>
      </c>
      <c r="D11">
        <f>BAWANA!AL11</f>
        <v>0</v>
      </c>
      <c r="E11">
        <f>BAWANA!AM11</f>
        <v>27</v>
      </c>
      <c r="F11">
        <f t="shared" si="4"/>
        <v>280</v>
      </c>
      <c r="G11">
        <f t="shared" si="5"/>
        <v>27</v>
      </c>
      <c r="H11" s="113"/>
      <c r="I11">
        <f>BRPL_EOD!AI11+BRPL_EOD!AJ11</f>
        <v>27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27</v>
      </c>
      <c r="O11" s="113">
        <f t="shared" si="1"/>
        <v>0</v>
      </c>
      <c r="P11">
        <v>27</v>
      </c>
      <c r="Q11">
        <v>0</v>
      </c>
      <c r="R11">
        <v>0</v>
      </c>
      <c r="S11">
        <v>0</v>
      </c>
      <c r="T11">
        <v>0</v>
      </c>
      <c r="U11" s="115">
        <f t="shared" si="2"/>
        <v>27</v>
      </c>
      <c r="V11" s="113">
        <f t="shared" si="3"/>
        <v>0</v>
      </c>
      <c r="Y11">
        <f>BAWANA!AW11+BAWANA!AX11</f>
        <v>0</v>
      </c>
      <c r="Z11">
        <f>BAWANA!BD11+BAWANA!BE11</f>
        <v>3</v>
      </c>
      <c r="AA11">
        <f>BAWANA!X11+BAWANA!Y11</f>
        <v>0</v>
      </c>
      <c r="AB11">
        <f>BAWANA!AE11+BAWANA!AF11</f>
        <v>3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30</v>
      </c>
      <c r="D12">
        <f>BAWANA!AL12</f>
        <v>0</v>
      </c>
      <c r="E12">
        <f>BAWANA!AM12</f>
        <v>27</v>
      </c>
      <c r="F12">
        <f t="shared" si="4"/>
        <v>280</v>
      </c>
      <c r="G12">
        <f t="shared" si="5"/>
        <v>27</v>
      </c>
      <c r="H12" s="113"/>
      <c r="I12">
        <f>BRPL_EOD!AI12+BRPL_EOD!AJ12</f>
        <v>27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27</v>
      </c>
      <c r="O12" s="113">
        <f t="shared" si="1"/>
        <v>0</v>
      </c>
      <c r="P12">
        <v>27</v>
      </c>
      <c r="Q12">
        <v>0</v>
      </c>
      <c r="R12">
        <v>0</v>
      </c>
      <c r="S12">
        <v>0</v>
      </c>
      <c r="T12">
        <v>0</v>
      </c>
      <c r="U12" s="115">
        <f t="shared" si="2"/>
        <v>27</v>
      </c>
      <c r="V12" s="113">
        <f t="shared" si="3"/>
        <v>0</v>
      </c>
      <c r="Y12">
        <f>BAWANA!AW12+BAWANA!AX12</f>
        <v>0</v>
      </c>
      <c r="Z12">
        <f>BAWANA!BD12+BAWANA!BE12</f>
        <v>3</v>
      </c>
      <c r="AA12">
        <f>BAWANA!X12+BAWANA!Y12</f>
        <v>0</v>
      </c>
      <c r="AB12">
        <f>BAWANA!AE12+BAWANA!AF12</f>
        <v>3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30</v>
      </c>
      <c r="D13">
        <f>BAWANA!AL13</f>
        <v>0</v>
      </c>
      <c r="E13">
        <f>BAWANA!AM13</f>
        <v>27</v>
      </c>
      <c r="F13">
        <f t="shared" si="4"/>
        <v>280</v>
      </c>
      <c r="G13">
        <f t="shared" si="5"/>
        <v>27</v>
      </c>
      <c r="H13" s="113"/>
      <c r="I13">
        <f>BRPL_EOD!AI13+BRPL_EOD!AJ13</f>
        <v>27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27</v>
      </c>
      <c r="O13" s="113">
        <f t="shared" si="1"/>
        <v>0</v>
      </c>
      <c r="P13">
        <v>27</v>
      </c>
      <c r="Q13">
        <v>0</v>
      </c>
      <c r="R13">
        <v>0</v>
      </c>
      <c r="S13">
        <v>0</v>
      </c>
      <c r="T13">
        <v>0</v>
      </c>
      <c r="U13" s="115">
        <f t="shared" si="2"/>
        <v>27</v>
      </c>
      <c r="V13" s="113">
        <f t="shared" si="3"/>
        <v>0</v>
      </c>
      <c r="Y13">
        <f>BAWANA!AW13+BAWANA!AX13</f>
        <v>0</v>
      </c>
      <c r="Z13">
        <f>BAWANA!BD13+BAWANA!BE13</f>
        <v>3</v>
      </c>
      <c r="AA13">
        <f>BAWANA!X13+BAWANA!Y13</f>
        <v>0</v>
      </c>
      <c r="AB13">
        <f>BAWANA!AE13+BAWANA!AF13</f>
        <v>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30</v>
      </c>
      <c r="D14">
        <f>BAWANA!AL14</f>
        <v>0</v>
      </c>
      <c r="E14">
        <f>BAWANA!AM14</f>
        <v>27</v>
      </c>
      <c r="F14">
        <f t="shared" si="4"/>
        <v>280</v>
      </c>
      <c r="G14">
        <f t="shared" si="5"/>
        <v>27</v>
      </c>
      <c r="H14" s="113"/>
      <c r="I14">
        <f>BRPL_EOD!AI14+BRPL_EOD!AJ14</f>
        <v>27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27</v>
      </c>
      <c r="O14" s="113">
        <f t="shared" si="1"/>
        <v>0</v>
      </c>
      <c r="P14">
        <v>27</v>
      </c>
      <c r="Q14">
        <v>0</v>
      </c>
      <c r="R14">
        <v>0</v>
      </c>
      <c r="S14">
        <v>0</v>
      </c>
      <c r="T14">
        <v>0</v>
      </c>
      <c r="U14" s="115">
        <f t="shared" si="2"/>
        <v>27</v>
      </c>
      <c r="V14" s="113">
        <f t="shared" si="3"/>
        <v>0</v>
      </c>
      <c r="Y14">
        <f>BAWANA!AW14+BAWANA!AX14</f>
        <v>0</v>
      </c>
      <c r="Z14">
        <f>BAWANA!BD14+BAWANA!BE14</f>
        <v>3</v>
      </c>
      <c r="AA14">
        <f>BAWANA!X14+BAWANA!Y14</f>
        <v>0</v>
      </c>
      <c r="AB14">
        <f>BAWANA!AE14+BAWANA!AF14</f>
        <v>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30</v>
      </c>
      <c r="D15">
        <f>BAWANA!AL15</f>
        <v>0</v>
      </c>
      <c r="E15">
        <f>BAWANA!AM15</f>
        <v>27</v>
      </c>
      <c r="F15">
        <f t="shared" si="4"/>
        <v>280</v>
      </c>
      <c r="G15">
        <f t="shared" si="5"/>
        <v>27</v>
      </c>
      <c r="H15" s="113"/>
      <c r="I15">
        <f>BRPL_EOD!AI15+BRPL_EOD!AJ15</f>
        <v>27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27</v>
      </c>
      <c r="O15" s="113">
        <f t="shared" si="1"/>
        <v>0</v>
      </c>
      <c r="P15">
        <v>27</v>
      </c>
      <c r="Q15">
        <v>0</v>
      </c>
      <c r="R15">
        <v>0</v>
      </c>
      <c r="S15">
        <v>0</v>
      </c>
      <c r="T15">
        <v>0</v>
      </c>
      <c r="U15" s="115">
        <f t="shared" si="2"/>
        <v>27</v>
      </c>
      <c r="V15" s="113">
        <f t="shared" si="3"/>
        <v>0</v>
      </c>
      <c r="Y15">
        <f>BAWANA!AW15+BAWANA!AX15</f>
        <v>0</v>
      </c>
      <c r="Z15">
        <f>BAWANA!BD15+BAWANA!BE15</f>
        <v>3</v>
      </c>
      <c r="AA15">
        <f>BAWANA!X15+BAWANA!Y15</f>
        <v>0</v>
      </c>
      <c r="AB15">
        <f>BAWANA!AE15+BAWANA!AF15</f>
        <v>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30</v>
      </c>
      <c r="D16">
        <f>BAWANA!AL16</f>
        <v>0</v>
      </c>
      <c r="E16">
        <f>BAWANA!AM16</f>
        <v>27</v>
      </c>
      <c r="F16">
        <f t="shared" si="4"/>
        <v>280</v>
      </c>
      <c r="G16">
        <f t="shared" si="5"/>
        <v>27</v>
      </c>
      <c r="H16" s="113"/>
      <c r="I16">
        <f>BRPL_EOD!AI16+BRPL_EOD!AJ16</f>
        <v>27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27</v>
      </c>
      <c r="O16" s="113">
        <f t="shared" si="1"/>
        <v>0</v>
      </c>
      <c r="P16">
        <v>27</v>
      </c>
      <c r="Q16">
        <v>0</v>
      </c>
      <c r="R16">
        <v>0</v>
      </c>
      <c r="S16">
        <v>0</v>
      </c>
      <c r="T16">
        <v>0</v>
      </c>
      <c r="U16" s="115">
        <f t="shared" si="2"/>
        <v>27</v>
      </c>
      <c r="V16" s="113">
        <f t="shared" si="3"/>
        <v>0</v>
      </c>
      <c r="Y16">
        <f>BAWANA!AW16+BAWANA!AX16</f>
        <v>0</v>
      </c>
      <c r="Z16">
        <f>BAWANA!BD16+BAWANA!BE16</f>
        <v>3</v>
      </c>
      <c r="AA16">
        <f>BAWANA!X16+BAWANA!Y16</f>
        <v>0</v>
      </c>
      <c r="AB16">
        <f>BAWANA!AE16+BAWANA!AF16</f>
        <v>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30</v>
      </c>
      <c r="D17">
        <f>BAWANA!AL17</f>
        <v>0</v>
      </c>
      <c r="E17">
        <f>BAWANA!AM17</f>
        <v>27</v>
      </c>
      <c r="F17">
        <f t="shared" si="4"/>
        <v>280</v>
      </c>
      <c r="G17">
        <f t="shared" si="5"/>
        <v>27</v>
      </c>
      <c r="H17" s="113"/>
      <c r="I17">
        <f>BRPL_EOD!AI17+BRPL_EOD!AJ17</f>
        <v>27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27</v>
      </c>
      <c r="O17" s="113">
        <f t="shared" si="1"/>
        <v>0</v>
      </c>
      <c r="P17">
        <v>27</v>
      </c>
      <c r="Q17">
        <v>0</v>
      </c>
      <c r="R17">
        <v>0</v>
      </c>
      <c r="S17">
        <v>0</v>
      </c>
      <c r="T17">
        <v>0</v>
      </c>
      <c r="U17" s="115">
        <f t="shared" si="2"/>
        <v>27</v>
      </c>
      <c r="V17" s="113">
        <f t="shared" si="3"/>
        <v>0</v>
      </c>
      <c r="Y17">
        <f>BAWANA!AW17+BAWANA!AX17</f>
        <v>0</v>
      </c>
      <c r="Z17">
        <f>BAWANA!BD17+BAWANA!BE17</f>
        <v>3</v>
      </c>
      <c r="AA17">
        <f>BAWANA!X17+BAWANA!Y17</f>
        <v>0</v>
      </c>
      <c r="AB17">
        <f>BAWANA!AE17+BAWANA!AF17</f>
        <v>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30</v>
      </c>
      <c r="D18">
        <f>BAWANA!AL18</f>
        <v>0</v>
      </c>
      <c r="E18">
        <f>BAWANA!AM18</f>
        <v>27</v>
      </c>
      <c r="F18">
        <f t="shared" si="4"/>
        <v>280</v>
      </c>
      <c r="G18">
        <f t="shared" si="5"/>
        <v>27</v>
      </c>
      <c r="H18" s="113"/>
      <c r="I18">
        <f>BRPL_EOD!AI18+BRPL_EOD!AJ18</f>
        <v>27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27</v>
      </c>
      <c r="O18" s="113">
        <f t="shared" si="1"/>
        <v>0</v>
      </c>
      <c r="P18">
        <v>27</v>
      </c>
      <c r="Q18">
        <v>0</v>
      </c>
      <c r="R18">
        <v>0</v>
      </c>
      <c r="S18">
        <v>0</v>
      </c>
      <c r="T18">
        <v>0</v>
      </c>
      <c r="U18" s="115">
        <f t="shared" si="2"/>
        <v>27</v>
      </c>
      <c r="V18" s="113">
        <f t="shared" si="3"/>
        <v>0</v>
      </c>
      <c r="Y18">
        <f>BAWANA!AW18+BAWANA!AX18</f>
        <v>0</v>
      </c>
      <c r="Z18">
        <f>BAWANA!BD18+BAWANA!BE18</f>
        <v>3</v>
      </c>
      <c r="AA18">
        <f>BAWANA!X18+BAWANA!Y18</f>
        <v>0</v>
      </c>
      <c r="AB18">
        <f>BAWANA!AE18+BAWANA!AF18</f>
        <v>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72</v>
      </c>
      <c r="E19">
        <f>BAWANA!AM19</f>
        <v>0</v>
      </c>
      <c r="F19">
        <f t="shared" si="4"/>
        <v>256</v>
      </c>
      <c r="G19">
        <f t="shared" si="5"/>
        <v>72</v>
      </c>
      <c r="H19" s="113"/>
      <c r="I19">
        <f>BRPL_EOD!AI19+BRPL_EOD!AJ19</f>
        <v>72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72</v>
      </c>
      <c r="O19" s="113">
        <f t="shared" si="1"/>
        <v>0</v>
      </c>
      <c r="P19">
        <v>72</v>
      </c>
      <c r="Q19">
        <v>0</v>
      </c>
      <c r="R19">
        <v>0</v>
      </c>
      <c r="S19">
        <v>0</v>
      </c>
      <c r="T19">
        <v>0</v>
      </c>
      <c r="U19" s="115">
        <f t="shared" si="2"/>
        <v>72</v>
      </c>
      <c r="V19" s="113">
        <f t="shared" si="3"/>
        <v>0</v>
      </c>
      <c r="Y19">
        <f>BAWANA!AW19+BAWANA!AX19</f>
        <v>0</v>
      </c>
      <c r="Z19">
        <f>BAWANA!BD19+BAWANA!BE19</f>
        <v>8</v>
      </c>
      <c r="AA19">
        <f>BAWANA!X19+BAWANA!Y19</f>
        <v>0</v>
      </c>
      <c r="AB19">
        <f>BAWANA!AE19+BAWANA!AF19</f>
        <v>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108.06</v>
      </c>
      <c r="E20">
        <f>BAWANA!AM20</f>
        <v>0</v>
      </c>
      <c r="F20">
        <f t="shared" si="4"/>
        <v>256</v>
      </c>
      <c r="G20">
        <f t="shared" si="5"/>
        <v>108.06</v>
      </c>
      <c r="H20" s="113"/>
      <c r="I20">
        <f>BRPL_EOD!AI20+BRPL_EOD!AJ20</f>
        <v>108.06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108.06</v>
      </c>
      <c r="O20" s="113">
        <f t="shared" si="1"/>
        <v>0</v>
      </c>
      <c r="P20">
        <v>108.06</v>
      </c>
      <c r="Q20">
        <v>0</v>
      </c>
      <c r="R20">
        <v>0</v>
      </c>
      <c r="S20">
        <v>0</v>
      </c>
      <c r="T20">
        <v>0</v>
      </c>
      <c r="U20" s="115">
        <f t="shared" si="2"/>
        <v>108.06</v>
      </c>
      <c r="V20" s="113">
        <f t="shared" si="3"/>
        <v>0</v>
      </c>
      <c r="Y20">
        <f>BAWANA!AW20+BAWANA!AX20</f>
        <v>0</v>
      </c>
      <c r="Z20">
        <f>BAWANA!BD20+BAWANA!BE20</f>
        <v>11.94</v>
      </c>
      <c r="AA20">
        <f>BAWANA!X20+BAWANA!Y20</f>
        <v>0</v>
      </c>
      <c r="AB20">
        <f>BAWANA!AE20+BAWANA!AF20</f>
        <v>11.94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162.06</v>
      </c>
      <c r="E21">
        <f>BAWANA!AM21</f>
        <v>0</v>
      </c>
      <c r="F21">
        <f t="shared" si="4"/>
        <v>256</v>
      </c>
      <c r="G21">
        <f t="shared" si="5"/>
        <v>162.06</v>
      </c>
      <c r="H21" s="113"/>
      <c r="I21">
        <f>BRPL_EOD!AI21+BRPL_EOD!AJ21</f>
        <v>162.06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162.06</v>
      </c>
      <c r="O21" s="113">
        <f t="shared" si="1"/>
        <v>0</v>
      </c>
      <c r="P21">
        <v>162.06</v>
      </c>
      <c r="Q21">
        <v>0</v>
      </c>
      <c r="R21">
        <v>0</v>
      </c>
      <c r="S21">
        <v>0</v>
      </c>
      <c r="T21">
        <v>0</v>
      </c>
      <c r="U21" s="115">
        <f t="shared" si="2"/>
        <v>162.06</v>
      </c>
      <c r="V21" s="113">
        <f t="shared" si="3"/>
        <v>0</v>
      </c>
      <c r="Y21">
        <f>BAWANA!AW21+BAWANA!AX21</f>
        <v>0</v>
      </c>
      <c r="Z21">
        <f>BAWANA!BD21+BAWANA!BE21</f>
        <v>17.940000000000001</v>
      </c>
      <c r="AA21">
        <f>BAWANA!X21+BAWANA!Y21</f>
        <v>0</v>
      </c>
      <c r="AB21">
        <f>BAWANA!AE21+BAWANA!AF21</f>
        <v>17.940000000000001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198.66</v>
      </c>
      <c r="E22">
        <f>BAWANA!AM22</f>
        <v>0</v>
      </c>
      <c r="F22">
        <f t="shared" si="4"/>
        <v>256</v>
      </c>
      <c r="G22">
        <f t="shared" si="5"/>
        <v>198.66</v>
      </c>
      <c r="H22" s="113"/>
      <c r="I22">
        <f>BRPL_EOD!AI22+BRPL_EOD!AJ22</f>
        <v>198.66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198.66</v>
      </c>
      <c r="O22" s="113">
        <f t="shared" si="1"/>
        <v>0</v>
      </c>
      <c r="P22">
        <v>198.66</v>
      </c>
      <c r="Q22">
        <v>0</v>
      </c>
      <c r="R22">
        <v>0</v>
      </c>
      <c r="S22">
        <v>0</v>
      </c>
      <c r="T22">
        <v>0</v>
      </c>
      <c r="U22" s="115">
        <f t="shared" si="2"/>
        <v>198.66</v>
      </c>
      <c r="V22" s="113">
        <f t="shared" si="3"/>
        <v>0</v>
      </c>
      <c r="Y22">
        <f>BAWANA!AW22+BAWANA!AX22</f>
        <v>0</v>
      </c>
      <c r="Z22">
        <f>BAWANA!BD22+BAWANA!BE22</f>
        <v>26.34</v>
      </c>
      <c r="AA22">
        <f>BAWANA!X22+BAWANA!Y22</f>
        <v>0</v>
      </c>
      <c r="AB22">
        <f>BAWANA!AE22+BAWANA!AF22</f>
        <v>26.34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243.06</v>
      </c>
      <c r="E23">
        <f>BAWANA!AM23</f>
        <v>0</v>
      </c>
      <c r="F23">
        <f t="shared" si="4"/>
        <v>256</v>
      </c>
      <c r="G23">
        <f t="shared" si="5"/>
        <v>243.06</v>
      </c>
      <c r="H23" s="113"/>
      <c r="I23">
        <f>BRPL_EOD!AI23+BRPL_EOD!AJ23</f>
        <v>243.06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243.06</v>
      </c>
      <c r="O23" s="113">
        <f t="shared" si="1"/>
        <v>0</v>
      </c>
      <c r="P23">
        <v>243.06</v>
      </c>
      <c r="Q23">
        <v>0</v>
      </c>
      <c r="R23">
        <v>0</v>
      </c>
      <c r="S23">
        <v>0</v>
      </c>
      <c r="T23">
        <v>0</v>
      </c>
      <c r="U23" s="115">
        <f t="shared" si="2"/>
        <v>243.06</v>
      </c>
      <c r="V23" s="113">
        <f t="shared" si="3"/>
        <v>0</v>
      </c>
      <c r="Y23">
        <f>BAWANA!AW23+BAWANA!AX23</f>
        <v>0</v>
      </c>
      <c r="Z23">
        <f>BAWANA!BD23+BAWANA!BE23</f>
        <v>26.94</v>
      </c>
      <c r="AA23">
        <f>BAWANA!X23+BAWANA!Y23</f>
        <v>0</v>
      </c>
      <c r="AB23">
        <f>BAWANA!AE23+BAWANA!AF23</f>
        <v>26.94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243.61</v>
      </c>
      <c r="E24">
        <f>BAWANA!AM24</f>
        <v>0</v>
      </c>
      <c r="F24">
        <f t="shared" si="4"/>
        <v>256</v>
      </c>
      <c r="G24">
        <f t="shared" si="5"/>
        <v>243.61</v>
      </c>
      <c r="H24" s="113"/>
      <c r="I24">
        <f>BRPL_EOD!AI24+BRPL_EOD!AJ24</f>
        <v>243.61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243.61</v>
      </c>
      <c r="O24" s="113">
        <f t="shared" si="1"/>
        <v>0</v>
      </c>
      <c r="P24">
        <v>243.61</v>
      </c>
      <c r="Q24">
        <v>0</v>
      </c>
      <c r="R24">
        <v>0</v>
      </c>
      <c r="S24">
        <v>0</v>
      </c>
      <c r="T24">
        <v>0</v>
      </c>
      <c r="U24" s="115">
        <f t="shared" si="2"/>
        <v>243.61</v>
      </c>
      <c r="V24" s="113">
        <f t="shared" si="3"/>
        <v>0</v>
      </c>
      <c r="Y24">
        <f>BAWANA!AW24+BAWANA!AX24</f>
        <v>0</v>
      </c>
      <c r="Z24">
        <f>BAWANA!BD24+BAWANA!BE24</f>
        <v>27</v>
      </c>
      <c r="AA24">
        <f>BAWANA!X24+BAWANA!Y24</f>
        <v>0</v>
      </c>
      <c r="AB24">
        <f>BAWANA!AE24+BAWANA!AF24</f>
        <v>27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243.61</v>
      </c>
      <c r="E25">
        <f>BAWANA!AM25</f>
        <v>0</v>
      </c>
      <c r="F25">
        <f t="shared" si="4"/>
        <v>256</v>
      </c>
      <c r="G25">
        <f t="shared" si="5"/>
        <v>243.61</v>
      </c>
      <c r="H25" s="113"/>
      <c r="I25">
        <f>BRPL_EOD!AI25+BRPL_EOD!AJ25</f>
        <v>243.61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243.61</v>
      </c>
      <c r="O25" s="113">
        <f t="shared" si="1"/>
        <v>0</v>
      </c>
      <c r="P25">
        <v>243.61</v>
      </c>
      <c r="Q25">
        <v>0</v>
      </c>
      <c r="R25">
        <v>0</v>
      </c>
      <c r="S25">
        <v>0</v>
      </c>
      <c r="T25">
        <v>0</v>
      </c>
      <c r="U25" s="115">
        <f t="shared" si="2"/>
        <v>243.61</v>
      </c>
      <c r="V25" s="113">
        <f t="shared" si="3"/>
        <v>0</v>
      </c>
      <c r="Y25">
        <f>BAWANA!AW25+BAWANA!AX25</f>
        <v>0</v>
      </c>
      <c r="Z25">
        <f>BAWANA!BD25+BAWANA!BE25</f>
        <v>27</v>
      </c>
      <c r="AA25">
        <f>BAWANA!X25+BAWANA!Y25</f>
        <v>0</v>
      </c>
      <c r="AB25">
        <f>BAWANA!AE25+BAWANA!AF25</f>
        <v>27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243.61</v>
      </c>
      <c r="E26">
        <f>BAWANA!AM26</f>
        <v>0</v>
      </c>
      <c r="F26">
        <f t="shared" si="4"/>
        <v>256</v>
      </c>
      <c r="G26">
        <f t="shared" si="5"/>
        <v>243.61</v>
      </c>
      <c r="H26" s="113"/>
      <c r="I26">
        <f>BRPL_EOD!AI26+BRPL_EOD!AJ26</f>
        <v>243.61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243.61</v>
      </c>
      <c r="O26" s="113">
        <f t="shared" si="1"/>
        <v>0</v>
      </c>
      <c r="P26">
        <v>243.61</v>
      </c>
      <c r="Q26">
        <v>0</v>
      </c>
      <c r="R26">
        <v>0</v>
      </c>
      <c r="S26">
        <v>0</v>
      </c>
      <c r="T26">
        <v>0</v>
      </c>
      <c r="U26" s="115">
        <f t="shared" si="2"/>
        <v>243.61</v>
      </c>
      <c r="V26" s="113">
        <f t="shared" si="3"/>
        <v>0</v>
      </c>
      <c r="Y26">
        <f>BAWANA!AW26+BAWANA!AX26</f>
        <v>0</v>
      </c>
      <c r="Z26">
        <f>BAWANA!BD26+BAWANA!BE26</f>
        <v>27</v>
      </c>
      <c r="AA26">
        <f>BAWANA!X26+BAWANA!Y26</f>
        <v>0</v>
      </c>
      <c r="AB26">
        <f>BAWANA!AE26+BAWANA!AF26</f>
        <v>27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243.61</v>
      </c>
      <c r="E27">
        <f>BAWANA!AM27</f>
        <v>0</v>
      </c>
      <c r="F27">
        <f t="shared" si="4"/>
        <v>256</v>
      </c>
      <c r="G27">
        <f t="shared" si="5"/>
        <v>243.61</v>
      </c>
      <c r="H27" s="113"/>
      <c r="I27">
        <f>BRPL_EOD!AI27+BRPL_EOD!AJ27</f>
        <v>243.61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243.61</v>
      </c>
      <c r="O27" s="113">
        <f t="shared" si="1"/>
        <v>0</v>
      </c>
      <c r="P27">
        <v>243.61</v>
      </c>
      <c r="Q27">
        <v>0</v>
      </c>
      <c r="R27">
        <v>0</v>
      </c>
      <c r="S27">
        <v>0</v>
      </c>
      <c r="T27">
        <v>0</v>
      </c>
      <c r="U27" s="115">
        <f t="shared" si="2"/>
        <v>243.61</v>
      </c>
      <c r="V27" s="113">
        <f t="shared" si="3"/>
        <v>0</v>
      </c>
      <c r="Y27">
        <f>BAWANA!AW27+BAWANA!AX27</f>
        <v>0</v>
      </c>
      <c r="Z27">
        <f>BAWANA!BD27+BAWANA!BE27</f>
        <v>27</v>
      </c>
      <c r="AA27">
        <f>BAWANA!X27+BAWANA!Y27</f>
        <v>0</v>
      </c>
      <c r="AB27">
        <f>BAWANA!AE27+BAWANA!AF27</f>
        <v>27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243.61</v>
      </c>
      <c r="E28">
        <f>BAWANA!AM28</f>
        <v>0</v>
      </c>
      <c r="F28">
        <f t="shared" si="4"/>
        <v>256</v>
      </c>
      <c r="G28">
        <f t="shared" si="5"/>
        <v>243.61</v>
      </c>
      <c r="H28" s="113"/>
      <c r="I28">
        <f>BRPL_EOD!AI28+BRPL_EOD!AJ28</f>
        <v>243.61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243.61</v>
      </c>
      <c r="O28" s="113">
        <f t="shared" si="1"/>
        <v>0</v>
      </c>
      <c r="P28">
        <v>243.61</v>
      </c>
      <c r="Q28">
        <v>0</v>
      </c>
      <c r="R28">
        <v>0</v>
      </c>
      <c r="S28">
        <v>0</v>
      </c>
      <c r="T28">
        <v>0</v>
      </c>
      <c r="U28" s="115">
        <f t="shared" si="2"/>
        <v>243.61</v>
      </c>
      <c r="V28" s="113">
        <f t="shared" si="3"/>
        <v>0</v>
      </c>
      <c r="Y28">
        <f>BAWANA!AW28+BAWANA!AX28</f>
        <v>0</v>
      </c>
      <c r="Z28">
        <f>BAWANA!BD28+BAWANA!BE28</f>
        <v>27</v>
      </c>
      <c r="AA28">
        <f>BAWANA!X28+BAWANA!Y28</f>
        <v>0</v>
      </c>
      <c r="AB28">
        <f>BAWANA!AE28+BAWANA!AF28</f>
        <v>27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243.61</v>
      </c>
      <c r="E29">
        <f>BAWANA!AM29</f>
        <v>0</v>
      </c>
      <c r="F29">
        <f t="shared" si="4"/>
        <v>256</v>
      </c>
      <c r="G29">
        <f t="shared" si="5"/>
        <v>243.61</v>
      </c>
      <c r="H29" s="113"/>
      <c r="I29">
        <f>BRPL_EOD!AI29+BRPL_EOD!AJ29</f>
        <v>243.61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243.61</v>
      </c>
      <c r="O29" s="113">
        <f t="shared" si="1"/>
        <v>0</v>
      </c>
      <c r="P29">
        <v>243.61</v>
      </c>
      <c r="Q29">
        <v>0</v>
      </c>
      <c r="R29">
        <v>0</v>
      </c>
      <c r="S29">
        <v>0</v>
      </c>
      <c r="T29">
        <v>0</v>
      </c>
      <c r="U29" s="115">
        <f t="shared" si="2"/>
        <v>243.61</v>
      </c>
      <c r="V29" s="113">
        <f t="shared" si="3"/>
        <v>0</v>
      </c>
      <c r="Y29">
        <f>BAWANA!AW29+BAWANA!AX29</f>
        <v>0</v>
      </c>
      <c r="Z29">
        <f>BAWANA!BD29+BAWANA!BE29</f>
        <v>27</v>
      </c>
      <c r="AA29">
        <f>BAWANA!X29+BAWANA!Y29</f>
        <v>0</v>
      </c>
      <c r="AB29">
        <f>BAWANA!AE29+BAWANA!AF29</f>
        <v>27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243.61</v>
      </c>
      <c r="E30">
        <f>BAWANA!AM30</f>
        <v>0</v>
      </c>
      <c r="F30">
        <f t="shared" si="4"/>
        <v>256</v>
      </c>
      <c r="G30">
        <f t="shared" si="5"/>
        <v>243.61</v>
      </c>
      <c r="H30" s="113"/>
      <c r="I30">
        <f>BRPL_EOD!AI30+BRPL_EOD!AJ30</f>
        <v>243.61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243.61</v>
      </c>
      <c r="O30" s="113">
        <f t="shared" si="1"/>
        <v>0</v>
      </c>
      <c r="P30">
        <v>243.61</v>
      </c>
      <c r="Q30">
        <v>0</v>
      </c>
      <c r="R30">
        <v>0</v>
      </c>
      <c r="S30">
        <v>0</v>
      </c>
      <c r="T30">
        <v>0</v>
      </c>
      <c r="U30" s="115">
        <f t="shared" si="2"/>
        <v>243.61</v>
      </c>
      <c r="V30" s="113">
        <f t="shared" si="3"/>
        <v>0</v>
      </c>
      <c r="Y30">
        <f>BAWANA!AW30+BAWANA!AX30</f>
        <v>0</v>
      </c>
      <c r="Z30">
        <f>BAWANA!BD30+BAWANA!BE30</f>
        <v>27</v>
      </c>
      <c r="AA30">
        <f>BAWANA!X30+BAWANA!Y30</f>
        <v>0</v>
      </c>
      <c r="AB30">
        <f>BAWANA!AE30+BAWANA!AF30</f>
        <v>27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242.61</v>
      </c>
      <c r="E31">
        <f>BAWANA!AM31</f>
        <v>0</v>
      </c>
      <c r="F31">
        <f t="shared" si="4"/>
        <v>256</v>
      </c>
      <c r="G31">
        <f t="shared" si="5"/>
        <v>242.61</v>
      </c>
      <c r="H31" s="113"/>
      <c r="I31">
        <f>BRPL_EOD!AI31+BRPL_EOD!AJ31</f>
        <v>242.61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242.61</v>
      </c>
      <c r="O31" s="113">
        <f t="shared" si="1"/>
        <v>0</v>
      </c>
      <c r="P31">
        <v>242.61</v>
      </c>
      <c r="Q31">
        <v>0</v>
      </c>
      <c r="R31">
        <v>0</v>
      </c>
      <c r="S31">
        <v>0</v>
      </c>
      <c r="T31">
        <v>0</v>
      </c>
      <c r="U31" s="115">
        <f t="shared" si="2"/>
        <v>242.61</v>
      </c>
      <c r="V31" s="113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242.61</v>
      </c>
      <c r="E32">
        <f>BAWANA!AM32</f>
        <v>0</v>
      </c>
      <c r="F32">
        <f t="shared" si="4"/>
        <v>256</v>
      </c>
      <c r="G32">
        <f t="shared" si="5"/>
        <v>242.61</v>
      </c>
      <c r="H32" s="113"/>
      <c r="I32">
        <f>BRPL_EOD!AI32+BRPL_EOD!AJ32</f>
        <v>242.61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242.61</v>
      </c>
      <c r="O32" s="113">
        <f t="shared" si="1"/>
        <v>0</v>
      </c>
      <c r="P32">
        <v>242.61</v>
      </c>
      <c r="Q32">
        <v>0</v>
      </c>
      <c r="R32">
        <v>0</v>
      </c>
      <c r="S32">
        <v>0</v>
      </c>
      <c r="T32">
        <v>0</v>
      </c>
      <c r="U32" s="115">
        <f t="shared" si="2"/>
        <v>242.61</v>
      </c>
      <c r="V32" s="113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242.61</v>
      </c>
      <c r="E33">
        <f>BAWANA!AM33</f>
        <v>0</v>
      </c>
      <c r="F33">
        <f t="shared" si="4"/>
        <v>256</v>
      </c>
      <c r="G33">
        <f t="shared" si="5"/>
        <v>242.61</v>
      </c>
      <c r="H33" s="113"/>
      <c r="I33">
        <f>BRPL_EOD!AI33+BRPL_EOD!AJ33</f>
        <v>242.61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242.61</v>
      </c>
      <c r="O33" s="113">
        <f t="shared" si="1"/>
        <v>0</v>
      </c>
      <c r="P33">
        <v>242.61</v>
      </c>
      <c r="Q33">
        <v>0</v>
      </c>
      <c r="R33">
        <v>0</v>
      </c>
      <c r="S33">
        <v>0</v>
      </c>
      <c r="T33">
        <v>0</v>
      </c>
      <c r="U33" s="115">
        <f t="shared" si="2"/>
        <v>242.61</v>
      </c>
      <c r="V33" s="113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242.61</v>
      </c>
      <c r="E34">
        <f>BAWANA!AM34</f>
        <v>0</v>
      </c>
      <c r="F34">
        <f t="shared" si="4"/>
        <v>256</v>
      </c>
      <c r="G34">
        <f t="shared" si="5"/>
        <v>242.61</v>
      </c>
      <c r="H34" s="113"/>
      <c r="I34">
        <f>BRPL_EOD!AI34+BRPL_EOD!AJ34</f>
        <v>242.61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242.61</v>
      </c>
      <c r="O34" s="113">
        <f t="shared" si="1"/>
        <v>0</v>
      </c>
      <c r="P34">
        <v>242.61</v>
      </c>
      <c r="Q34">
        <v>0</v>
      </c>
      <c r="R34">
        <v>0</v>
      </c>
      <c r="S34">
        <v>0</v>
      </c>
      <c r="T34">
        <v>0</v>
      </c>
      <c r="U34" s="115">
        <f t="shared" si="2"/>
        <v>242.61</v>
      </c>
      <c r="V34" s="113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242.61</v>
      </c>
      <c r="E35">
        <f>BAWANA!AM35</f>
        <v>0</v>
      </c>
      <c r="F35">
        <f t="shared" si="4"/>
        <v>256</v>
      </c>
      <c r="G35">
        <f t="shared" si="5"/>
        <v>242.61</v>
      </c>
      <c r="H35" s="113"/>
      <c r="I35">
        <f>BRPL_EOD!AI35+BRPL_EOD!AJ35</f>
        <v>242.61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242.61</v>
      </c>
      <c r="O35" s="113">
        <f t="shared" si="1"/>
        <v>0</v>
      </c>
      <c r="P35">
        <v>242.61</v>
      </c>
      <c r="Q35">
        <v>0</v>
      </c>
      <c r="R35">
        <v>0</v>
      </c>
      <c r="S35">
        <v>0</v>
      </c>
      <c r="T35">
        <v>0</v>
      </c>
      <c r="U35" s="115">
        <f t="shared" si="2"/>
        <v>242.61</v>
      </c>
      <c r="V35" s="113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242.61</v>
      </c>
      <c r="E36">
        <f>BAWANA!AM36</f>
        <v>0</v>
      </c>
      <c r="F36">
        <f t="shared" si="4"/>
        <v>256</v>
      </c>
      <c r="G36">
        <f t="shared" si="5"/>
        <v>242.61</v>
      </c>
      <c r="H36" s="113"/>
      <c r="I36">
        <f>BRPL_EOD!AI36+BRPL_EOD!AJ36</f>
        <v>242.61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242.61</v>
      </c>
      <c r="O36" s="113">
        <f t="shared" si="1"/>
        <v>0</v>
      </c>
      <c r="P36">
        <v>242.61</v>
      </c>
      <c r="Q36">
        <v>0</v>
      </c>
      <c r="R36">
        <v>0</v>
      </c>
      <c r="S36">
        <v>0</v>
      </c>
      <c r="T36">
        <v>0</v>
      </c>
      <c r="U36" s="115">
        <f t="shared" si="2"/>
        <v>242.61</v>
      </c>
      <c r="V36" s="113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242.61</v>
      </c>
      <c r="E37">
        <f>BAWANA!AM37</f>
        <v>0</v>
      </c>
      <c r="F37">
        <f t="shared" si="4"/>
        <v>256</v>
      </c>
      <c r="G37">
        <f t="shared" si="5"/>
        <v>242.61</v>
      </c>
      <c r="H37" s="113"/>
      <c r="I37">
        <f>BRPL_EOD!AI37+BRPL_EOD!AJ37</f>
        <v>242.61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242.61</v>
      </c>
      <c r="O37" s="113">
        <f t="shared" si="1"/>
        <v>0</v>
      </c>
      <c r="P37">
        <v>242.61</v>
      </c>
      <c r="Q37">
        <v>0</v>
      </c>
      <c r="R37">
        <v>0</v>
      </c>
      <c r="S37">
        <v>0</v>
      </c>
      <c r="T37">
        <v>0</v>
      </c>
      <c r="U37" s="115">
        <f t="shared" si="2"/>
        <v>242.61</v>
      </c>
      <c r="V37" s="113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242.61</v>
      </c>
      <c r="E38">
        <f>BAWANA!AM38</f>
        <v>0</v>
      </c>
      <c r="F38">
        <f t="shared" si="4"/>
        <v>256</v>
      </c>
      <c r="G38">
        <f t="shared" si="5"/>
        <v>242.61</v>
      </c>
      <c r="H38" s="113"/>
      <c r="I38">
        <f>BRPL_EOD!AI38+BRPL_EOD!AJ38</f>
        <v>242.61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242.61</v>
      </c>
      <c r="O38" s="113">
        <f t="shared" si="1"/>
        <v>0</v>
      </c>
      <c r="P38">
        <v>242.61</v>
      </c>
      <c r="Q38">
        <v>0</v>
      </c>
      <c r="R38">
        <v>0</v>
      </c>
      <c r="S38">
        <v>0</v>
      </c>
      <c r="T38">
        <v>0</v>
      </c>
      <c r="U38" s="115">
        <f t="shared" si="2"/>
        <v>242.61</v>
      </c>
      <c r="V38" s="113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279</v>
      </c>
      <c r="E39">
        <f>BAWANA!AM39</f>
        <v>0</v>
      </c>
      <c r="F39">
        <f t="shared" si="4"/>
        <v>256</v>
      </c>
      <c r="G39">
        <f t="shared" si="5"/>
        <v>279</v>
      </c>
      <c r="H39" s="113"/>
      <c r="I39">
        <f>BRPL_EOD!AI39+BRPL_EOD!AJ39</f>
        <v>279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279</v>
      </c>
      <c r="O39" s="113">
        <f t="shared" si="1"/>
        <v>0</v>
      </c>
      <c r="P39">
        <v>279</v>
      </c>
      <c r="Q39">
        <v>0</v>
      </c>
      <c r="R39">
        <v>0</v>
      </c>
      <c r="S39">
        <v>0</v>
      </c>
      <c r="T39">
        <v>0</v>
      </c>
      <c r="U39" s="115">
        <f t="shared" si="2"/>
        <v>279</v>
      </c>
      <c r="V39" s="113">
        <f t="shared" si="3"/>
        <v>0</v>
      </c>
      <c r="Y39">
        <f>BAWANA!AW39+BAWANA!AX39</f>
        <v>0</v>
      </c>
      <c r="Z39">
        <f>BAWANA!BD39+BAWANA!BE39</f>
        <v>31</v>
      </c>
      <c r="AA39">
        <f>BAWANA!X39+BAWANA!Y39</f>
        <v>0</v>
      </c>
      <c r="AB39">
        <f>BAWANA!AE39+BAWANA!AF39</f>
        <v>31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279</v>
      </c>
      <c r="E40">
        <f>BAWANA!AM40</f>
        <v>0</v>
      </c>
      <c r="F40">
        <f t="shared" si="4"/>
        <v>256</v>
      </c>
      <c r="G40">
        <f t="shared" si="5"/>
        <v>279</v>
      </c>
      <c r="H40" s="113"/>
      <c r="I40">
        <f>BRPL_EOD!AI40+BRPL_EOD!AJ40</f>
        <v>279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279</v>
      </c>
      <c r="O40" s="113">
        <f t="shared" si="1"/>
        <v>0</v>
      </c>
      <c r="P40">
        <v>279</v>
      </c>
      <c r="Q40">
        <v>0</v>
      </c>
      <c r="R40">
        <v>0</v>
      </c>
      <c r="S40">
        <v>0</v>
      </c>
      <c r="T40">
        <v>0</v>
      </c>
      <c r="U40" s="115">
        <f t="shared" si="2"/>
        <v>279</v>
      </c>
      <c r="V40" s="113">
        <f t="shared" si="3"/>
        <v>0</v>
      </c>
      <c r="Y40">
        <f>BAWANA!AW40+BAWANA!AX40</f>
        <v>0</v>
      </c>
      <c r="Z40">
        <f>BAWANA!BD40+BAWANA!BE40</f>
        <v>31</v>
      </c>
      <c r="AA40">
        <f>BAWANA!X40+BAWANA!Y40</f>
        <v>0</v>
      </c>
      <c r="AB40">
        <f>BAWANA!AE40+BAWANA!AF40</f>
        <v>31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279</v>
      </c>
      <c r="E41">
        <f>BAWANA!AM41</f>
        <v>0</v>
      </c>
      <c r="F41">
        <f t="shared" si="4"/>
        <v>256</v>
      </c>
      <c r="G41">
        <f t="shared" si="5"/>
        <v>279</v>
      </c>
      <c r="H41" s="113"/>
      <c r="I41">
        <f>BRPL_EOD!AI41+BRPL_EOD!AJ41</f>
        <v>279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279</v>
      </c>
      <c r="O41" s="113">
        <f t="shared" si="1"/>
        <v>0</v>
      </c>
      <c r="P41">
        <v>279</v>
      </c>
      <c r="Q41">
        <v>0</v>
      </c>
      <c r="R41">
        <v>0</v>
      </c>
      <c r="S41">
        <v>0</v>
      </c>
      <c r="T41">
        <v>0</v>
      </c>
      <c r="U41" s="115">
        <f t="shared" si="2"/>
        <v>279</v>
      </c>
      <c r="V41" s="113">
        <f t="shared" si="3"/>
        <v>0</v>
      </c>
      <c r="Y41">
        <f>BAWANA!AW41+BAWANA!AX41</f>
        <v>0</v>
      </c>
      <c r="Z41">
        <f>BAWANA!BD41+BAWANA!BE41</f>
        <v>31</v>
      </c>
      <c r="AA41">
        <f>BAWANA!X41+BAWANA!Y41</f>
        <v>0</v>
      </c>
      <c r="AB41">
        <f>BAWANA!AE41+BAWANA!AF41</f>
        <v>31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279</v>
      </c>
      <c r="E42">
        <f>BAWANA!AM42</f>
        <v>0</v>
      </c>
      <c r="F42">
        <f t="shared" si="4"/>
        <v>256</v>
      </c>
      <c r="G42">
        <f t="shared" si="5"/>
        <v>279</v>
      </c>
      <c r="H42" s="113"/>
      <c r="I42">
        <f>BRPL_EOD!AI42+BRPL_EOD!AJ42</f>
        <v>279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279</v>
      </c>
      <c r="O42" s="113">
        <f t="shared" si="1"/>
        <v>0</v>
      </c>
      <c r="P42">
        <v>279</v>
      </c>
      <c r="Q42">
        <v>0</v>
      </c>
      <c r="R42">
        <v>0</v>
      </c>
      <c r="S42">
        <v>0</v>
      </c>
      <c r="T42">
        <v>0</v>
      </c>
      <c r="U42" s="115">
        <f t="shared" si="2"/>
        <v>279</v>
      </c>
      <c r="V42" s="113">
        <f t="shared" si="3"/>
        <v>0</v>
      </c>
      <c r="Y42">
        <f>BAWANA!AW42+BAWANA!AX42</f>
        <v>0</v>
      </c>
      <c r="Z42">
        <f>BAWANA!BD42+BAWANA!BE42</f>
        <v>31</v>
      </c>
      <c r="AA42">
        <f>BAWANA!X42+BAWANA!Y42</f>
        <v>0</v>
      </c>
      <c r="AB42">
        <f>BAWANA!AE42+BAWANA!AF42</f>
        <v>31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279</v>
      </c>
      <c r="E43">
        <f>BAWANA!AM43</f>
        <v>0</v>
      </c>
      <c r="F43">
        <f t="shared" si="4"/>
        <v>256</v>
      </c>
      <c r="G43">
        <f t="shared" si="5"/>
        <v>279</v>
      </c>
      <c r="H43" s="113"/>
      <c r="I43">
        <f>BRPL_EOD!AI43+BRPL_EOD!AJ43</f>
        <v>279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279</v>
      </c>
      <c r="O43" s="113">
        <f t="shared" si="1"/>
        <v>0</v>
      </c>
      <c r="P43">
        <v>279</v>
      </c>
      <c r="Q43">
        <v>0</v>
      </c>
      <c r="R43">
        <v>0</v>
      </c>
      <c r="S43">
        <v>0</v>
      </c>
      <c r="T43">
        <v>0</v>
      </c>
      <c r="U43" s="115">
        <f t="shared" si="2"/>
        <v>279</v>
      </c>
      <c r="V43" s="113">
        <f t="shared" si="3"/>
        <v>0</v>
      </c>
      <c r="Y43">
        <f>BAWANA!AW43+BAWANA!AX43</f>
        <v>0</v>
      </c>
      <c r="Z43">
        <f>BAWANA!BD43+BAWANA!BE43</f>
        <v>31</v>
      </c>
      <c r="AA43">
        <f>BAWANA!X43+BAWANA!Y43</f>
        <v>0</v>
      </c>
      <c r="AB43">
        <f>BAWANA!AE43+BAWANA!AF43</f>
        <v>31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279</v>
      </c>
      <c r="E44">
        <f>BAWANA!AM44</f>
        <v>0</v>
      </c>
      <c r="F44">
        <f t="shared" si="4"/>
        <v>256</v>
      </c>
      <c r="G44">
        <f t="shared" si="5"/>
        <v>279</v>
      </c>
      <c r="H44" s="113"/>
      <c r="I44">
        <f>BRPL_EOD!AI44+BRPL_EOD!AJ44</f>
        <v>279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279</v>
      </c>
      <c r="O44" s="113">
        <f t="shared" si="1"/>
        <v>0</v>
      </c>
      <c r="P44">
        <v>279</v>
      </c>
      <c r="Q44">
        <v>0</v>
      </c>
      <c r="R44">
        <v>0</v>
      </c>
      <c r="S44">
        <v>0</v>
      </c>
      <c r="T44">
        <v>0</v>
      </c>
      <c r="U44" s="115">
        <f t="shared" si="2"/>
        <v>279</v>
      </c>
      <c r="V44" s="113">
        <f t="shared" si="3"/>
        <v>0</v>
      </c>
      <c r="Y44">
        <f>BAWANA!AW44+BAWANA!AX44</f>
        <v>0</v>
      </c>
      <c r="Z44">
        <f>BAWANA!BD44+BAWANA!BE44</f>
        <v>31</v>
      </c>
      <c r="AA44">
        <f>BAWANA!X44+BAWANA!Y44</f>
        <v>0</v>
      </c>
      <c r="AB44">
        <f>BAWANA!AE44+BAWANA!AF44</f>
        <v>31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279</v>
      </c>
      <c r="E45">
        <f>BAWANA!AM45</f>
        <v>0</v>
      </c>
      <c r="F45">
        <f t="shared" si="4"/>
        <v>256</v>
      </c>
      <c r="G45">
        <f t="shared" si="5"/>
        <v>279</v>
      </c>
      <c r="H45" s="113"/>
      <c r="I45">
        <f>BRPL_EOD!AI45+BRPL_EOD!AJ45</f>
        <v>279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279</v>
      </c>
      <c r="O45" s="113">
        <f t="shared" si="1"/>
        <v>0</v>
      </c>
      <c r="P45">
        <v>279</v>
      </c>
      <c r="Q45">
        <v>0</v>
      </c>
      <c r="R45">
        <v>0</v>
      </c>
      <c r="S45">
        <v>0</v>
      </c>
      <c r="T45">
        <v>0</v>
      </c>
      <c r="U45" s="115">
        <f t="shared" si="2"/>
        <v>279</v>
      </c>
      <c r="V45" s="113">
        <f t="shared" si="3"/>
        <v>0</v>
      </c>
      <c r="Y45">
        <f>BAWANA!AW45+BAWANA!AX45</f>
        <v>0</v>
      </c>
      <c r="Z45">
        <f>BAWANA!BD45+BAWANA!BE45</f>
        <v>31</v>
      </c>
      <c r="AA45">
        <f>BAWANA!X45+BAWANA!Y45</f>
        <v>0</v>
      </c>
      <c r="AB45">
        <f>BAWANA!AE45+BAWANA!AF45</f>
        <v>31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279</v>
      </c>
      <c r="E46">
        <f>BAWANA!AM46</f>
        <v>0</v>
      </c>
      <c r="F46">
        <f t="shared" si="4"/>
        <v>256</v>
      </c>
      <c r="G46">
        <f t="shared" si="5"/>
        <v>279</v>
      </c>
      <c r="H46" s="113"/>
      <c r="I46">
        <f>BRPL_EOD!AI46+BRPL_EOD!AJ46</f>
        <v>279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279</v>
      </c>
      <c r="O46" s="113">
        <f t="shared" si="1"/>
        <v>0</v>
      </c>
      <c r="P46">
        <v>279</v>
      </c>
      <c r="Q46">
        <v>0</v>
      </c>
      <c r="R46">
        <v>0</v>
      </c>
      <c r="S46">
        <v>0</v>
      </c>
      <c r="T46">
        <v>0</v>
      </c>
      <c r="U46" s="115">
        <f t="shared" si="2"/>
        <v>279</v>
      </c>
      <c r="V46" s="113">
        <f t="shared" si="3"/>
        <v>0</v>
      </c>
      <c r="Y46">
        <f>BAWANA!AW46+BAWANA!AX46</f>
        <v>0</v>
      </c>
      <c r="Z46">
        <f>BAWANA!BD46+BAWANA!BE46</f>
        <v>31</v>
      </c>
      <c r="AA46">
        <f>BAWANA!X46+BAWANA!Y46</f>
        <v>0</v>
      </c>
      <c r="AB46">
        <f>BAWANA!AE46+BAWANA!AF46</f>
        <v>31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279</v>
      </c>
      <c r="E47">
        <f>BAWANA!AM47</f>
        <v>0</v>
      </c>
      <c r="F47">
        <f t="shared" si="4"/>
        <v>256</v>
      </c>
      <c r="G47">
        <f t="shared" si="5"/>
        <v>279</v>
      </c>
      <c r="H47" s="113"/>
      <c r="I47">
        <f>BRPL_EOD!AI47+BRPL_EOD!AJ47</f>
        <v>279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279</v>
      </c>
      <c r="O47" s="113">
        <f t="shared" si="1"/>
        <v>0</v>
      </c>
      <c r="P47">
        <v>279</v>
      </c>
      <c r="Q47">
        <v>0</v>
      </c>
      <c r="R47">
        <v>0</v>
      </c>
      <c r="S47">
        <v>0</v>
      </c>
      <c r="T47">
        <v>0</v>
      </c>
      <c r="U47" s="115">
        <f t="shared" si="2"/>
        <v>279</v>
      </c>
      <c r="V47" s="113">
        <f t="shared" si="3"/>
        <v>0</v>
      </c>
      <c r="Y47">
        <f>BAWANA!AW47+BAWANA!AX47</f>
        <v>0</v>
      </c>
      <c r="Z47">
        <f>BAWANA!BD47+BAWANA!BE47</f>
        <v>31</v>
      </c>
      <c r="AA47">
        <f>BAWANA!X47+BAWANA!Y47</f>
        <v>0</v>
      </c>
      <c r="AB47">
        <f>BAWANA!AE47+BAWANA!AF47</f>
        <v>31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242.61</v>
      </c>
      <c r="E48">
        <f>BAWANA!AM48</f>
        <v>0</v>
      </c>
      <c r="F48">
        <f t="shared" si="4"/>
        <v>256</v>
      </c>
      <c r="G48">
        <f t="shared" si="5"/>
        <v>242.61</v>
      </c>
      <c r="H48" s="113"/>
      <c r="I48">
        <f>BRPL_EOD!AI48+BRPL_EOD!AJ48</f>
        <v>242.61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242.61</v>
      </c>
      <c r="O48" s="113">
        <f t="shared" si="1"/>
        <v>0</v>
      </c>
      <c r="P48">
        <v>242.61</v>
      </c>
      <c r="Q48">
        <v>0</v>
      </c>
      <c r="R48">
        <v>0</v>
      </c>
      <c r="S48">
        <v>0</v>
      </c>
      <c r="T48">
        <v>0</v>
      </c>
      <c r="U48" s="115">
        <f t="shared" si="2"/>
        <v>242.61</v>
      </c>
      <c r="V48" s="113">
        <f t="shared" si="3"/>
        <v>0</v>
      </c>
      <c r="Y48">
        <f>BAWANA!AW48+BAWANA!AX48</f>
        <v>0</v>
      </c>
      <c r="Z48">
        <f>BAWANA!BD48+BAWANA!BE48</f>
        <v>32</v>
      </c>
      <c r="AA48">
        <f>BAWANA!X48+BAWANA!Y48</f>
        <v>0</v>
      </c>
      <c r="AB48">
        <f>BAWANA!AE48+BAWANA!AF48</f>
        <v>32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242.61</v>
      </c>
      <c r="E49">
        <f>BAWANA!AM49</f>
        <v>0</v>
      </c>
      <c r="F49">
        <f t="shared" si="4"/>
        <v>256</v>
      </c>
      <c r="G49">
        <f t="shared" si="5"/>
        <v>242.61</v>
      </c>
      <c r="H49" s="113"/>
      <c r="I49">
        <f>BRPL_EOD!AI49+BRPL_EOD!AJ49</f>
        <v>242.61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242.61</v>
      </c>
      <c r="O49" s="113">
        <f t="shared" si="1"/>
        <v>0</v>
      </c>
      <c r="P49">
        <v>242.61</v>
      </c>
      <c r="Q49">
        <v>0</v>
      </c>
      <c r="R49">
        <v>0</v>
      </c>
      <c r="S49">
        <v>0</v>
      </c>
      <c r="T49">
        <v>0</v>
      </c>
      <c r="U49" s="115">
        <f t="shared" si="2"/>
        <v>242.61</v>
      </c>
      <c r="V49" s="113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242.61</v>
      </c>
      <c r="E50">
        <f>BAWANA!AM50</f>
        <v>0</v>
      </c>
      <c r="F50">
        <f t="shared" si="4"/>
        <v>256</v>
      </c>
      <c r="G50">
        <f t="shared" si="5"/>
        <v>242.61</v>
      </c>
      <c r="H50" s="113"/>
      <c r="I50">
        <f>BRPL_EOD!AI50+BRPL_EOD!AJ50</f>
        <v>242.61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242.61</v>
      </c>
      <c r="O50" s="113">
        <f t="shared" si="1"/>
        <v>0</v>
      </c>
      <c r="P50">
        <v>242.61</v>
      </c>
      <c r="Q50">
        <v>0</v>
      </c>
      <c r="R50">
        <v>0</v>
      </c>
      <c r="S50">
        <v>0</v>
      </c>
      <c r="T50">
        <v>0</v>
      </c>
      <c r="U50" s="115">
        <f t="shared" si="2"/>
        <v>242.61</v>
      </c>
      <c r="V50" s="113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242.61</v>
      </c>
      <c r="E51">
        <f>BAWANA!AM51</f>
        <v>0</v>
      </c>
      <c r="F51">
        <f t="shared" si="4"/>
        <v>256</v>
      </c>
      <c r="G51">
        <f t="shared" si="5"/>
        <v>242.61</v>
      </c>
      <c r="H51" s="113"/>
      <c r="I51">
        <f>BRPL_EOD!AI51+BRPL_EOD!AJ51</f>
        <v>242.61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242.61</v>
      </c>
      <c r="O51" s="113">
        <f t="shared" si="1"/>
        <v>0</v>
      </c>
      <c r="P51">
        <v>242.61</v>
      </c>
      <c r="Q51">
        <v>0</v>
      </c>
      <c r="R51">
        <v>0</v>
      </c>
      <c r="S51">
        <v>0</v>
      </c>
      <c r="T51">
        <v>0</v>
      </c>
      <c r="U51" s="115">
        <f t="shared" si="2"/>
        <v>242.61</v>
      </c>
      <c r="V51" s="113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242.61</v>
      </c>
      <c r="E52">
        <f>BAWANA!AM52</f>
        <v>0</v>
      </c>
      <c r="F52">
        <f t="shared" si="4"/>
        <v>256</v>
      </c>
      <c r="G52">
        <f t="shared" si="5"/>
        <v>242.61</v>
      </c>
      <c r="H52" s="113"/>
      <c r="I52">
        <f>BRPL_EOD!AI52+BRPL_EOD!AJ52</f>
        <v>242.61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242.61</v>
      </c>
      <c r="O52" s="113">
        <f t="shared" si="1"/>
        <v>0</v>
      </c>
      <c r="P52">
        <v>242.61</v>
      </c>
      <c r="Q52">
        <v>0</v>
      </c>
      <c r="R52">
        <v>0</v>
      </c>
      <c r="S52">
        <v>0</v>
      </c>
      <c r="T52">
        <v>0</v>
      </c>
      <c r="U52" s="115">
        <f t="shared" si="2"/>
        <v>242.61</v>
      </c>
      <c r="V52" s="113">
        <f t="shared" si="3"/>
        <v>0</v>
      </c>
      <c r="Y52">
        <f>BAWANA!AW52+BAWANA!AX52</f>
        <v>0</v>
      </c>
      <c r="Z52">
        <f>BAWANA!BD52+BAWANA!BE52</f>
        <v>32</v>
      </c>
      <c r="AA52">
        <f>BAWANA!X52+BAWANA!Y52</f>
        <v>0</v>
      </c>
      <c r="AB52">
        <f>BAWANA!AE52+BAWANA!AF52</f>
        <v>32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242.61</v>
      </c>
      <c r="E53">
        <f>BAWANA!AM53</f>
        <v>0</v>
      </c>
      <c r="F53">
        <f t="shared" si="4"/>
        <v>256</v>
      </c>
      <c r="G53">
        <f t="shared" si="5"/>
        <v>242.61</v>
      </c>
      <c r="H53" s="113"/>
      <c r="I53">
        <f>BRPL_EOD!AI53+BRPL_EOD!AJ53</f>
        <v>242.61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242.61</v>
      </c>
      <c r="O53" s="113">
        <f t="shared" si="1"/>
        <v>0</v>
      </c>
      <c r="P53">
        <v>242.61</v>
      </c>
      <c r="Q53">
        <v>0</v>
      </c>
      <c r="R53">
        <v>0</v>
      </c>
      <c r="S53">
        <v>0</v>
      </c>
      <c r="T53">
        <v>0</v>
      </c>
      <c r="U53" s="115">
        <f t="shared" si="2"/>
        <v>242.61</v>
      </c>
      <c r="V53" s="113">
        <f t="shared" si="3"/>
        <v>0</v>
      </c>
      <c r="Y53">
        <f>BAWANA!AW53+BAWANA!AX53</f>
        <v>0</v>
      </c>
      <c r="Z53">
        <f>BAWANA!BD53+BAWANA!BE53</f>
        <v>32</v>
      </c>
      <c r="AA53">
        <f>BAWANA!X53+BAWANA!Y53</f>
        <v>0</v>
      </c>
      <c r="AB53">
        <f>BAWANA!AE53+BAWANA!AF53</f>
        <v>32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242.61</v>
      </c>
      <c r="E54">
        <f>BAWANA!AM54</f>
        <v>0</v>
      </c>
      <c r="F54">
        <f t="shared" si="4"/>
        <v>256</v>
      </c>
      <c r="G54">
        <f t="shared" si="5"/>
        <v>242.61</v>
      </c>
      <c r="H54" s="113"/>
      <c r="I54">
        <f>BRPL_EOD!AI54+BRPL_EOD!AJ54</f>
        <v>242.61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242.61</v>
      </c>
      <c r="O54" s="113">
        <f t="shared" si="1"/>
        <v>0</v>
      </c>
      <c r="P54">
        <v>242.61</v>
      </c>
      <c r="Q54">
        <v>0</v>
      </c>
      <c r="R54">
        <v>0</v>
      </c>
      <c r="S54">
        <v>0</v>
      </c>
      <c r="T54">
        <v>0</v>
      </c>
      <c r="U54" s="115">
        <f t="shared" si="2"/>
        <v>242.61</v>
      </c>
      <c r="V54" s="113">
        <f t="shared" si="3"/>
        <v>0</v>
      </c>
      <c r="Y54">
        <f>BAWANA!AW54+BAWANA!AX54</f>
        <v>0</v>
      </c>
      <c r="Z54">
        <f>BAWANA!BD54+BAWANA!BE54</f>
        <v>32</v>
      </c>
      <c r="AA54">
        <f>BAWANA!X54+BAWANA!Y54</f>
        <v>0</v>
      </c>
      <c r="AB54">
        <f>BAWANA!AE54+BAWANA!AF54</f>
        <v>32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242.61</v>
      </c>
      <c r="E55">
        <f>BAWANA!AM55</f>
        <v>0</v>
      </c>
      <c r="F55">
        <f t="shared" si="4"/>
        <v>256</v>
      </c>
      <c r="G55">
        <f t="shared" si="5"/>
        <v>242.61</v>
      </c>
      <c r="H55" s="113"/>
      <c r="I55">
        <f>BRPL_EOD!AI55+BRPL_EOD!AJ55</f>
        <v>242.61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242.61</v>
      </c>
      <c r="O55" s="113">
        <f t="shared" si="1"/>
        <v>0</v>
      </c>
      <c r="P55">
        <v>242.61</v>
      </c>
      <c r="Q55">
        <v>0</v>
      </c>
      <c r="R55">
        <v>0</v>
      </c>
      <c r="S55">
        <v>0</v>
      </c>
      <c r="T55">
        <v>0</v>
      </c>
      <c r="U55" s="115">
        <f t="shared" si="2"/>
        <v>242.61</v>
      </c>
      <c r="V55" s="113">
        <f t="shared" si="3"/>
        <v>0</v>
      </c>
      <c r="Y55">
        <f>BAWANA!AW55+BAWANA!AX55</f>
        <v>0</v>
      </c>
      <c r="Z55">
        <f>BAWANA!BD55+BAWANA!BE55</f>
        <v>32</v>
      </c>
      <c r="AA55">
        <f>BAWANA!X55+BAWANA!Y55</f>
        <v>0</v>
      </c>
      <c r="AB55">
        <f>BAWANA!AE55+BAWANA!AF55</f>
        <v>32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242.61</v>
      </c>
      <c r="E56">
        <f>BAWANA!AM56</f>
        <v>0</v>
      </c>
      <c r="F56">
        <f t="shared" si="4"/>
        <v>256</v>
      </c>
      <c r="G56">
        <f t="shared" si="5"/>
        <v>242.61</v>
      </c>
      <c r="H56" s="113"/>
      <c r="I56">
        <f>BRPL_EOD!AI56+BRPL_EOD!AJ56</f>
        <v>242.61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242.61</v>
      </c>
      <c r="O56" s="113">
        <f t="shared" si="1"/>
        <v>0</v>
      </c>
      <c r="P56">
        <v>242.61</v>
      </c>
      <c r="Q56">
        <v>0</v>
      </c>
      <c r="R56">
        <v>0</v>
      </c>
      <c r="S56">
        <v>0</v>
      </c>
      <c r="T56">
        <v>0</v>
      </c>
      <c r="U56" s="115">
        <f t="shared" si="2"/>
        <v>242.61</v>
      </c>
      <c r="V56" s="113">
        <f t="shared" si="3"/>
        <v>0</v>
      </c>
      <c r="Y56">
        <f>BAWANA!AW56+BAWANA!AX56</f>
        <v>0</v>
      </c>
      <c r="Z56">
        <f>BAWANA!BD56+BAWANA!BE56</f>
        <v>32</v>
      </c>
      <c r="AA56">
        <f>BAWANA!X56+BAWANA!Y56</f>
        <v>0</v>
      </c>
      <c r="AB56">
        <f>BAWANA!AE56+BAWANA!AF56</f>
        <v>32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242.61</v>
      </c>
      <c r="E57">
        <f>BAWANA!AM57</f>
        <v>0</v>
      </c>
      <c r="F57">
        <f t="shared" si="4"/>
        <v>256</v>
      </c>
      <c r="G57">
        <f t="shared" si="5"/>
        <v>242.61</v>
      </c>
      <c r="H57" s="113"/>
      <c r="I57">
        <f>BRPL_EOD!AI57+BRPL_EOD!AJ57</f>
        <v>242.61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242.61</v>
      </c>
      <c r="O57" s="113">
        <f t="shared" si="1"/>
        <v>0</v>
      </c>
      <c r="P57">
        <v>242.61</v>
      </c>
      <c r="Q57">
        <v>0</v>
      </c>
      <c r="R57">
        <v>0</v>
      </c>
      <c r="S57">
        <v>0</v>
      </c>
      <c r="T57">
        <v>0</v>
      </c>
      <c r="U57" s="115">
        <f t="shared" si="2"/>
        <v>242.61</v>
      </c>
      <c r="V57" s="113">
        <f t="shared" si="3"/>
        <v>0</v>
      </c>
      <c r="Y57">
        <f>BAWANA!AW57+BAWANA!AX57</f>
        <v>0</v>
      </c>
      <c r="Z57">
        <f>BAWANA!BD57+BAWANA!BE57</f>
        <v>32</v>
      </c>
      <c r="AA57">
        <f>BAWANA!X57+BAWANA!Y57</f>
        <v>0</v>
      </c>
      <c r="AB57">
        <f>BAWANA!AE57+BAWANA!AF57</f>
        <v>32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242.61</v>
      </c>
      <c r="E58">
        <f>BAWANA!AM58</f>
        <v>0</v>
      </c>
      <c r="F58">
        <f t="shared" si="4"/>
        <v>256</v>
      </c>
      <c r="G58">
        <f t="shared" si="5"/>
        <v>242.61</v>
      </c>
      <c r="H58" s="113"/>
      <c r="I58">
        <f>BRPL_EOD!AI58+BRPL_EOD!AJ58</f>
        <v>242.61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242.61</v>
      </c>
      <c r="O58" s="113">
        <f t="shared" si="1"/>
        <v>0</v>
      </c>
      <c r="P58">
        <v>242.61</v>
      </c>
      <c r="Q58">
        <v>0</v>
      </c>
      <c r="R58">
        <v>0</v>
      </c>
      <c r="S58">
        <v>0</v>
      </c>
      <c r="T58">
        <v>0</v>
      </c>
      <c r="U58" s="115">
        <f t="shared" si="2"/>
        <v>242.61</v>
      </c>
      <c r="V58" s="113">
        <f t="shared" si="3"/>
        <v>0</v>
      </c>
      <c r="Y58">
        <f>BAWANA!AW58+BAWANA!AX58</f>
        <v>0</v>
      </c>
      <c r="Z58">
        <f>BAWANA!BD58+BAWANA!BE58</f>
        <v>32</v>
      </c>
      <c r="AA58">
        <f>BAWANA!X58+BAWANA!Y58</f>
        <v>0</v>
      </c>
      <c r="AB58">
        <f>BAWANA!AE58+BAWANA!AF58</f>
        <v>32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242.61</v>
      </c>
      <c r="E59">
        <f>BAWANA!AM59</f>
        <v>0</v>
      </c>
      <c r="F59">
        <f t="shared" si="4"/>
        <v>256</v>
      </c>
      <c r="G59">
        <f t="shared" si="5"/>
        <v>242.61</v>
      </c>
      <c r="H59" s="113"/>
      <c r="I59">
        <f>BRPL_EOD!AI59+BRPL_EOD!AJ59</f>
        <v>242.61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242.61</v>
      </c>
      <c r="O59" s="113">
        <f t="shared" si="1"/>
        <v>0</v>
      </c>
      <c r="P59">
        <v>242.61</v>
      </c>
      <c r="Q59">
        <v>0</v>
      </c>
      <c r="R59">
        <v>0</v>
      </c>
      <c r="S59">
        <v>0</v>
      </c>
      <c r="T59">
        <v>0</v>
      </c>
      <c r="U59" s="115">
        <f t="shared" si="2"/>
        <v>242.61</v>
      </c>
      <c r="V59" s="113">
        <f t="shared" si="3"/>
        <v>0</v>
      </c>
      <c r="Y59">
        <f>BAWANA!AW59+BAWANA!AX59</f>
        <v>0</v>
      </c>
      <c r="Z59">
        <f>BAWANA!BD59+BAWANA!BE59</f>
        <v>32</v>
      </c>
      <c r="AA59">
        <f>BAWANA!X59+BAWANA!Y59</f>
        <v>0</v>
      </c>
      <c r="AB59">
        <f>BAWANA!AE59+BAWANA!AF59</f>
        <v>32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242.61</v>
      </c>
      <c r="E60">
        <f>BAWANA!AM60</f>
        <v>0</v>
      </c>
      <c r="F60">
        <f t="shared" si="4"/>
        <v>256</v>
      </c>
      <c r="G60">
        <f t="shared" si="5"/>
        <v>242.61</v>
      </c>
      <c r="H60" s="113"/>
      <c r="I60">
        <f>BRPL_EOD!AI60+BRPL_EOD!AJ60</f>
        <v>242.61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242.61</v>
      </c>
      <c r="O60" s="113">
        <f t="shared" si="1"/>
        <v>0</v>
      </c>
      <c r="P60">
        <v>242.61</v>
      </c>
      <c r="Q60">
        <v>0</v>
      </c>
      <c r="R60">
        <v>0</v>
      </c>
      <c r="S60">
        <v>0</v>
      </c>
      <c r="T60">
        <v>0</v>
      </c>
      <c r="U60" s="115">
        <f t="shared" si="2"/>
        <v>242.61</v>
      </c>
      <c r="V60" s="113">
        <f t="shared" si="3"/>
        <v>0</v>
      </c>
      <c r="Y60">
        <f>BAWANA!AW60+BAWANA!AX60</f>
        <v>0</v>
      </c>
      <c r="Z60">
        <f>BAWANA!BD60+BAWANA!BE60</f>
        <v>32</v>
      </c>
      <c r="AA60">
        <f>BAWANA!X60+BAWANA!Y60</f>
        <v>0</v>
      </c>
      <c r="AB60">
        <f>BAWANA!AE60+BAWANA!AF60</f>
        <v>32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242.61</v>
      </c>
      <c r="E61">
        <f>BAWANA!AM61</f>
        <v>0</v>
      </c>
      <c r="F61">
        <f t="shared" si="4"/>
        <v>256</v>
      </c>
      <c r="G61">
        <f t="shared" si="5"/>
        <v>242.61</v>
      </c>
      <c r="H61" s="113"/>
      <c r="I61">
        <f>BRPL_EOD!AI61+BRPL_EOD!AJ61</f>
        <v>242.61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242.61</v>
      </c>
      <c r="O61" s="113">
        <f t="shared" si="1"/>
        <v>0</v>
      </c>
      <c r="P61">
        <v>242.61</v>
      </c>
      <c r="Q61">
        <v>0</v>
      </c>
      <c r="R61">
        <v>0</v>
      </c>
      <c r="S61">
        <v>0</v>
      </c>
      <c r="T61">
        <v>0</v>
      </c>
      <c r="U61" s="115">
        <f t="shared" si="2"/>
        <v>242.61</v>
      </c>
      <c r="V61" s="113">
        <f t="shared" si="3"/>
        <v>0</v>
      </c>
      <c r="Y61">
        <f>BAWANA!AW61+BAWANA!AX61</f>
        <v>0</v>
      </c>
      <c r="Z61">
        <f>BAWANA!BD61+BAWANA!BE61</f>
        <v>32</v>
      </c>
      <c r="AA61">
        <f>BAWANA!X61+BAWANA!Y61</f>
        <v>0</v>
      </c>
      <c r="AB61">
        <f>BAWANA!AE61+BAWANA!AF61</f>
        <v>32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242.61</v>
      </c>
      <c r="E62">
        <f>BAWANA!AM62</f>
        <v>0</v>
      </c>
      <c r="F62">
        <f t="shared" si="4"/>
        <v>256</v>
      </c>
      <c r="G62">
        <f t="shared" si="5"/>
        <v>242.61</v>
      </c>
      <c r="H62" s="113"/>
      <c r="I62">
        <f>BRPL_EOD!AI62+BRPL_EOD!AJ62</f>
        <v>242.61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242.61</v>
      </c>
      <c r="O62" s="113">
        <f t="shared" si="1"/>
        <v>0</v>
      </c>
      <c r="P62">
        <v>242.61</v>
      </c>
      <c r="Q62">
        <v>0</v>
      </c>
      <c r="R62">
        <v>0</v>
      </c>
      <c r="S62">
        <v>0</v>
      </c>
      <c r="T62">
        <v>0</v>
      </c>
      <c r="U62" s="115">
        <f t="shared" si="2"/>
        <v>242.61</v>
      </c>
      <c r="V62" s="113">
        <f t="shared" si="3"/>
        <v>0</v>
      </c>
      <c r="Y62">
        <f>BAWANA!AW62+BAWANA!AX62</f>
        <v>0</v>
      </c>
      <c r="Z62">
        <f>BAWANA!BD62+BAWANA!BE62</f>
        <v>32</v>
      </c>
      <c r="AA62">
        <f>BAWANA!X62+BAWANA!Y62</f>
        <v>0</v>
      </c>
      <c r="AB62">
        <f>BAWANA!AE62+BAWANA!AF62</f>
        <v>32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242.61</v>
      </c>
      <c r="E63">
        <f>BAWANA!AM63</f>
        <v>0</v>
      </c>
      <c r="F63">
        <f t="shared" si="4"/>
        <v>256</v>
      </c>
      <c r="G63">
        <f t="shared" si="5"/>
        <v>242.61</v>
      </c>
      <c r="H63" s="113"/>
      <c r="I63">
        <f>BRPL_EOD!AI63+BRPL_EOD!AJ63</f>
        <v>242.61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242.61</v>
      </c>
      <c r="O63" s="113">
        <f t="shared" si="1"/>
        <v>0</v>
      </c>
      <c r="P63">
        <v>242.61</v>
      </c>
      <c r="Q63">
        <v>0</v>
      </c>
      <c r="R63">
        <v>0</v>
      </c>
      <c r="S63">
        <v>0</v>
      </c>
      <c r="T63">
        <v>0</v>
      </c>
      <c r="U63" s="115">
        <f t="shared" si="2"/>
        <v>242.61</v>
      </c>
      <c r="V63" s="113">
        <f t="shared" si="3"/>
        <v>0</v>
      </c>
      <c r="Y63">
        <f>BAWANA!AW63+BAWANA!AX63</f>
        <v>0</v>
      </c>
      <c r="Z63">
        <f>BAWANA!BD63+BAWANA!BE63</f>
        <v>32</v>
      </c>
      <c r="AA63">
        <f>BAWANA!X63+BAWANA!Y63</f>
        <v>0</v>
      </c>
      <c r="AB63">
        <f>BAWANA!AE63+BAWANA!AF63</f>
        <v>32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242.61</v>
      </c>
      <c r="E64">
        <f>BAWANA!AM64</f>
        <v>0</v>
      </c>
      <c r="F64">
        <f t="shared" si="4"/>
        <v>256</v>
      </c>
      <c r="G64">
        <f t="shared" si="5"/>
        <v>242.61</v>
      </c>
      <c r="H64" s="113"/>
      <c r="I64">
        <f>BRPL_EOD!AI64+BRPL_EOD!AJ64</f>
        <v>242.61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242.61</v>
      </c>
      <c r="O64" s="113">
        <f t="shared" si="1"/>
        <v>0</v>
      </c>
      <c r="P64">
        <v>242.61</v>
      </c>
      <c r="Q64">
        <v>0</v>
      </c>
      <c r="R64">
        <v>0</v>
      </c>
      <c r="S64">
        <v>0</v>
      </c>
      <c r="T64">
        <v>0</v>
      </c>
      <c r="U64" s="115">
        <f t="shared" si="2"/>
        <v>242.61</v>
      </c>
      <c r="V64" s="113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242.61</v>
      </c>
      <c r="E65">
        <f>BAWANA!AM65</f>
        <v>0</v>
      </c>
      <c r="F65">
        <f t="shared" si="4"/>
        <v>256</v>
      </c>
      <c r="G65">
        <f t="shared" si="5"/>
        <v>242.61</v>
      </c>
      <c r="H65" s="113"/>
      <c r="I65">
        <f>BRPL_EOD!AI65+BRPL_EOD!AJ65</f>
        <v>242.61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242.61</v>
      </c>
      <c r="O65" s="113">
        <f t="shared" si="1"/>
        <v>0</v>
      </c>
      <c r="P65">
        <v>242.61</v>
      </c>
      <c r="Q65">
        <v>0</v>
      </c>
      <c r="R65">
        <v>0</v>
      </c>
      <c r="S65">
        <v>0</v>
      </c>
      <c r="T65">
        <v>0</v>
      </c>
      <c r="U65" s="115">
        <f t="shared" si="2"/>
        <v>242.61</v>
      </c>
      <c r="V65" s="113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242.61</v>
      </c>
      <c r="E66">
        <f>BAWANA!AM66</f>
        <v>0</v>
      </c>
      <c r="F66">
        <f t="shared" si="4"/>
        <v>256</v>
      </c>
      <c r="G66">
        <f t="shared" si="5"/>
        <v>242.61</v>
      </c>
      <c r="H66" s="113"/>
      <c r="I66">
        <f>BRPL_EOD!AI66+BRPL_EOD!AJ66</f>
        <v>242.61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242.61</v>
      </c>
      <c r="O66" s="113">
        <f t="shared" si="1"/>
        <v>0</v>
      </c>
      <c r="P66">
        <v>242.61</v>
      </c>
      <c r="Q66">
        <v>0</v>
      </c>
      <c r="R66">
        <v>0</v>
      </c>
      <c r="S66">
        <v>0</v>
      </c>
      <c r="T66">
        <v>0</v>
      </c>
      <c r="U66" s="115">
        <f t="shared" si="2"/>
        <v>242.61</v>
      </c>
      <c r="V66" s="113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242.61</v>
      </c>
      <c r="E67">
        <f>BAWANA!AM67</f>
        <v>0</v>
      </c>
      <c r="F67">
        <f t="shared" si="4"/>
        <v>256</v>
      </c>
      <c r="G67">
        <f t="shared" si="5"/>
        <v>242.61</v>
      </c>
      <c r="H67" s="113"/>
      <c r="I67">
        <f>BRPL_EOD!AI67+BRPL_EOD!AJ67</f>
        <v>242.61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242.61</v>
      </c>
      <c r="O67" s="113">
        <f t="shared" ref="O67:O98" si="8">G67-N67</f>
        <v>0</v>
      </c>
      <c r="P67">
        <v>242.61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242.61</v>
      </c>
      <c r="V67" s="113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242.61</v>
      </c>
      <c r="H68" s="113"/>
      <c r="I68">
        <f>BRPL_EOD!AI68+BRPL_EOD!AJ68</f>
        <v>242.61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242.61</v>
      </c>
      <c r="O68" s="113">
        <f t="shared" si="8"/>
        <v>0</v>
      </c>
      <c r="P68">
        <v>242.61</v>
      </c>
      <c r="Q68">
        <v>0</v>
      </c>
      <c r="R68">
        <v>0</v>
      </c>
      <c r="S68">
        <v>0</v>
      </c>
      <c r="T68">
        <v>0</v>
      </c>
      <c r="U68" s="115">
        <f t="shared" si="9"/>
        <v>242.61</v>
      </c>
      <c r="V68" s="113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242.61</v>
      </c>
      <c r="E69">
        <f>BAWANA!AM69</f>
        <v>0</v>
      </c>
      <c r="F69">
        <f t="shared" si="11"/>
        <v>256</v>
      </c>
      <c r="G69">
        <f t="shared" si="12"/>
        <v>242.61</v>
      </c>
      <c r="H69" s="113"/>
      <c r="I69">
        <f>BRPL_EOD!AI69+BRPL_EOD!AJ69</f>
        <v>242.61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242.61</v>
      </c>
      <c r="O69" s="113">
        <f t="shared" si="8"/>
        <v>0</v>
      </c>
      <c r="P69">
        <v>242.61</v>
      </c>
      <c r="Q69">
        <v>0</v>
      </c>
      <c r="R69">
        <v>0</v>
      </c>
      <c r="S69">
        <v>0</v>
      </c>
      <c r="T69">
        <v>0</v>
      </c>
      <c r="U69" s="115">
        <f t="shared" si="9"/>
        <v>242.61</v>
      </c>
      <c r="V69" s="113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242.61</v>
      </c>
      <c r="E70">
        <f>BAWANA!AM70</f>
        <v>0</v>
      </c>
      <c r="F70">
        <f t="shared" si="11"/>
        <v>256</v>
      </c>
      <c r="G70">
        <f t="shared" si="12"/>
        <v>242.61</v>
      </c>
      <c r="H70" s="113"/>
      <c r="I70">
        <f>BRPL_EOD!AI70+BRPL_EOD!AJ70</f>
        <v>242.61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242.61</v>
      </c>
      <c r="O70" s="113">
        <f t="shared" si="8"/>
        <v>0</v>
      </c>
      <c r="P70">
        <v>242.61</v>
      </c>
      <c r="Q70">
        <v>0</v>
      </c>
      <c r="R70">
        <v>0</v>
      </c>
      <c r="S70">
        <v>0</v>
      </c>
      <c r="T70">
        <v>0</v>
      </c>
      <c r="U70" s="115">
        <f t="shared" si="9"/>
        <v>242.61</v>
      </c>
      <c r="V70" s="113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242.61</v>
      </c>
      <c r="E71">
        <f>BAWANA!AM71</f>
        <v>0</v>
      </c>
      <c r="F71">
        <f t="shared" si="11"/>
        <v>256</v>
      </c>
      <c r="G71">
        <f t="shared" si="12"/>
        <v>242.61</v>
      </c>
      <c r="H71" s="113"/>
      <c r="I71">
        <f>BRPL_EOD!AI71+BRPL_EOD!AJ71</f>
        <v>242.61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242.61</v>
      </c>
      <c r="O71" s="113">
        <f t="shared" si="8"/>
        <v>0</v>
      </c>
      <c r="P71">
        <v>242.61</v>
      </c>
      <c r="Q71">
        <v>0</v>
      </c>
      <c r="R71">
        <v>0</v>
      </c>
      <c r="S71">
        <v>0</v>
      </c>
      <c r="T71">
        <v>0</v>
      </c>
      <c r="U71" s="115">
        <f t="shared" si="9"/>
        <v>242.61</v>
      </c>
      <c r="V71" s="113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242.61</v>
      </c>
      <c r="E72">
        <f>BAWANA!AM72</f>
        <v>0</v>
      </c>
      <c r="F72">
        <f t="shared" si="11"/>
        <v>256</v>
      </c>
      <c r="G72">
        <f t="shared" si="12"/>
        <v>242.61</v>
      </c>
      <c r="H72" s="113"/>
      <c r="I72">
        <f>BRPL_EOD!AI72+BRPL_EOD!AJ72</f>
        <v>242.61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242.61</v>
      </c>
      <c r="O72" s="113">
        <f t="shared" si="8"/>
        <v>0</v>
      </c>
      <c r="P72">
        <v>242.61</v>
      </c>
      <c r="Q72">
        <v>0</v>
      </c>
      <c r="R72">
        <v>0</v>
      </c>
      <c r="S72">
        <v>0</v>
      </c>
      <c r="T72">
        <v>0</v>
      </c>
      <c r="U72" s="115">
        <f t="shared" si="9"/>
        <v>242.61</v>
      </c>
      <c r="V72" s="113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3"/>
      <c r="I73">
        <f>BRPL_EOD!AI73+BRPL_EOD!AJ73</f>
        <v>279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279</v>
      </c>
      <c r="O73" s="113">
        <f t="shared" si="8"/>
        <v>0</v>
      </c>
      <c r="P73">
        <v>279</v>
      </c>
      <c r="Q73">
        <v>0</v>
      </c>
      <c r="R73">
        <v>0</v>
      </c>
      <c r="S73">
        <v>0</v>
      </c>
      <c r="T73">
        <v>0</v>
      </c>
      <c r="U73" s="115">
        <f t="shared" si="9"/>
        <v>279</v>
      </c>
      <c r="V73" s="113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3"/>
      <c r="I74">
        <f>BRPL_EOD!AI74+BRPL_EOD!AJ74</f>
        <v>279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279</v>
      </c>
      <c r="O74" s="113">
        <f t="shared" si="8"/>
        <v>0</v>
      </c>
      <c r="P74">
        <v>279</v>
      </c>
      <c r="Q74">
        <v>0</v>
      </c>
      <c r="R74">
        <v>0</v>
      </c>
      <c r="S74">
        <v>0</v>
      </c>
      <c r="T74">
        <v>0</v>
      </c>
      <c r="U74" s="115">
        <f t="shared" si="9"/>
        <v>279</v>
      </c>
      <c r="V74" s="113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</v>
      </c>
      <c r="E75">
        <f>BAWANA!AM75</f>
        <v>0</v>
      </c>
      <c r="F75">
        <f t="shared" si="11"/>
        <v>256</v>
      </c>
      <c r="G75">
        <f t="shared" si="12"/>
        <v>279</v>
      </c>
      <c r="H75" s="113"/>
      <c r="I75">
        <f>BRPL_EOD!AI75+BRPL_EOD!AJ75</f>
        <v>279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279</v>
      </c>
      <c r="O75" s="113">
        <f t="shared" si="8"/>
        <v>0</v>
      </c>
      <c r="P75">
        <v>279</v>
      </c>
      <c r="Q75">
        <v>0</v>
      </c>
      <c r="R75">
        <v>0</v>
      </c>
      <c r="S75">
        <v>0</v>
      </c>
      <c r="T75">
        <v>0</v>
      </c>
      <c r="U75" s="115">
        <f t="shared" si="9"/>
        <v>279</v>
      </c>
      <c r="V75" s="113">
        <f t="shared" si="10"/>
        <v>0</v>
      </c>
      <c r="Y75">
        <f>BAWANA!AW75+BAWANA!AX75</f>
        <v>0</v>
      </c>
      <c r="Z75">
        <f>BAWANA!BD75+BAWANA!BE75</f>
        <v>31</v>
      </c>
      <c r="AA75">
        <f>BAWANA!X75+BAWANA!Y75</f>
        <v>0</v>
      </c>
      <c r="AB75">
        <f>BAWANA!AE75+BAWANA!AF75</f>
        <v>31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</v>
      </c>
      <c r="E76">
        <f>BAWANA!AM76</f>
        <v>0</v>
      </c>
      <c r="F76">
        <f t="shared" si="11"/>
        <v>256</v>
      </c>
      <c r="G76">
        <f t="shared" si="12"/>
        <v>279</v>
      </c>
      <c r="H76" s="113"/>
      <c r="I76">
        <f>BRPL_EOD!AI76+BRPL_EOD!AJ76</f>
        <v>279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279</v>
      </c>
      <c r="O76" s="113">
        <f t="shared" si="8"/>
        <v>0</v>
      </c>
      <c r="P76">
        <v>279</v>
      </c>
      <c r="Q76">
        <v>0</v>
      </c>
      <c r="R76">
        <v>0</v>
      </c>
      <c r="S76">
        <v>0</v>
      </c>
      <c r="T76">
        <v>0</v>
      </c>
      <c r="U76" s="115">
        <f t="shared" si="9"/>
        <v>279</v>
      </c>
      <c r="V76" s="113">
        <f t="shared" si="10"/>
        <v>0</v>
      </c>
      <c r="Y76">
        <f>BAWANA!AW76+BAWANA!AX76</f>
        <v>0</v>
      </c>
      <c r="Z76">
        <f>BAWANA!BD76+BAWANA!BE76</f>
        <v>31</v>
      </c>
      <c r="AA76">
        <f>BAWANA!X76+BAWANA!Y76</f>
        <v>0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279</v>
      </c>
      <c r="E77">
        <f>BAWANA!AM77</f>
        <v>0</v>
      </c>
      <c r="F77">
        <f t="shared" si="11"/>
        <v>256</v>
      </c>
      <c r="G77">
        <f t="shared" si="12"/>
        <v>279</v>
      </c>
      <c r="H77" s="113"/>
      <c r="I77">
        <f>BRPL_EOD!AI77+BRPL_EOD!AJ77</f>
        <v>279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279</v>
      </c>
      <c r="O77" s="113">
        <f t="shared" si="8"/>
        <v>0</v>
      </c>
      <c r="P77">
        <v>279</v>
      </c>
      <c r="Q77">
        <v>0</v>
      </c>
      <c r="R77">
        <v>0</v>
      </c>
      <c r="S77">
        <v>0</v>
      </c>
      <c r="T77">
        <v>0</v>
      </c>
      <c r="U77" s="115">
        <f t="shared" si="9"/>
        <v>279</v>
      </c>
      <c r="V77" s="113">
        <f t="shared" si="10"/>
        <v>0</v>
      </c>
      <c r="Y77">
        <f>BAWANA!AW77+BAWANA!AX77</f>
        <v>0</v>
      </c>
      <c r="Z77">
        <f>BAWANA!BD77+BAWANA!BE77</f>
        <v>31</v>
      </c>
      <c r="AA77">
        <f>BAWANA!X77+BAWANA!Y77</f>
        <v>0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</v>
      </c>
      <c r="E78">
        <f>BAWANA!AM78</f>
        <v>0</v>
      </c>
      <c r="F78">
        <f t="shared" si="11"/>
        <v>256</v>
      </c>
      <c r="G78">
        <f t="shared" si="12"/>
        <v>279</v>
      </c>
      <c r="H78" s="113"/>
      <c r="I78">
        <f>BRPL_EOD!AI78+BRPL_EOD!AJ78</f>
        <v>279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279</v>
      </c>
      <c r="O78" s="113">
        <f t="shared" si="8"/>
        <v>0</v>
      </c>
      <c r="P78">
        <v>279</v>
      </c>
      <c r="Q78">
        <v>0</v>
      </c>
      <c r="R78">
        <v>0</v>
      </c>
      <c r="S78">
        <v>0</v>
      </c>
      <c r="T78">
        <v>0</v>
      </c>
      <c r="U78" s="115">
        <f t="shared" si="9"/>
        <v>279</v>
      </c>
      <c r="V78" s="113">
        <f t="shared" si="10"/>
        <v>0</v>
      </c>
      <c r="Y78">
        <f>BAWANA!AW78+BAWANA!AX78</f>
        <v>0</v>
      </c>
      <c r="Z78">
        <f>BAWANA!BD78+BAWANA!BE78</f>
        <v>31</v>
      </c>
      <c r="AA78">
        <f>BAWANA!X78+BAWANA!Y78</f>
        <v>0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13"/>
      <c r="I79">
        <f>BRPL_EOD!AI79+BRPL_EOD!AJ79</f>
        <v>279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279</v>
      </c>
      <c r="O79" s="113">
        <f t="shared" si="8"/>
        <v>0</v>
      </c>
      <c r="P79">
        <v>279</v>
      </c>
      <c r="Q79">
        <v>0</v>
      </c>
      <c r="R79">
        <v>0</v>
      </c>
      <c r="S79">
        <v>0</v>
      </c>
      <c r="T79">
        <v>0</v>
      </c>
      <c r="U79" s="115">
        <f t="shared" si="9"/>
        <v>279</v>
      </c>
      <c r="V79" s="113">
        <f t="shared" si="10"/>
        <v>0</v>
      </c>
      <c r="Y79">
        <f>BAWANA!AW79+BAWANA!AX79</f>
        <v>0</v>
      </c>
      <c r="Z79">
        <f>BAWANA!BD79+BAWANA!BE79</f>
        <v>31</v>
      </c>
      <c r="AA79">
        <f>BAWANA!X79+BAWANA!Y79</f>
        <v>0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13"/>
      <c r="I80">
        <f>BRPL_EOD!AI80+BRPL_EOD!AJ80</f>
        <v>279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279</v>
      </c>
      <c r="O80" s="113">
        <f t="shared" si="8"/>
        <v>0</v>
      </c>
      <c r="P80">
        <v>279</v>
      </c>
      <c r="Q80">
        <v>0</v>
      </c>
      <c r="R80">
        <v>0</v>
      </c>
      <c r="S80">
        <v>0</v>
      </c>
      <c r="T80">
        <v>0</v>
      </c>
      <c r="U80" s="115">
        <f t="shared" si="9"/>
        <v>279</v>
      </c>
      <c r="V80" s="113">
        <f t="shared" si="10"/>
        <v>0</v>
      </c>
      <c r="Y80">
        <f>BAWANA!AW80+BAWANA!AX80</f>
        <v>0</v>
      </c>
      <c r="Z80">
        <f>BAWANA!BD80+BAWANA!BE80</f>
        <v>31</v>
      </c>
      <c r="AA80">
        <f>BAWANA!X80+BAWANA!Y80</f>
        <v>0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13"/>
      <c r="I81">
        <f>BRPL_EOD!AI81+BRPL_EOD!AJ81</f>
        <v>279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279</v>
      </c>
      <c r="O81" s="113">
        <f t="shared" si="8"/>
        <v>0</v>
      </c>
      <c r="P81">
        <v>279</v>
      </c>
      <c r="Q81">
        <v>0</v>
      </c>
      <c r="R81">
        <v>0</v>
      </c>
      <c r="S81">
        <v>0</v>
      </c>
      <c r="T81">
        <v>0</v>
      </c>
      <c r="U81" s="115">
        <f t="shared" si="9"/>
        <v>279</v>
      </c>
      <c r="V81" s="113">
        <f t="shared" si="10"/>
        <v>0</v>
      </c>
      <c r="Y81">
        <f>BAWANA!AW81+BAWANA!AX81</f>
        <v>0</v>
      </c>
      <c r="Z81">
        <f>BAWANA!BD81+BAWANA!BE81</f>
        <v>31</v>
      </c>
      <c r="AA81">
        <f>BAWANA!X81+BAWANA!Y81</f>
        <v>0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13"/>
      <c r="I82">
        <f>BRPL_EOD!AI82+BRPL_EOD!AJ82</f>
        <v>279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279</v>
      </c>
      <c r="O82" s="113">
        <f t="shared" si="8"/>
        <v>0</v>
      </c>
      <c r="P82">
        <v>279</v>
      </c>
      <c r="Q82">
        <v>0</v>
      </c>
      <c r="R82">
        <v>0</v>
      </c>
      <c r="S82">
        <v>0</v>
      </c>
      <c r="T82">
        <v>0</v>
      </c>
      <c r="U82" s="115">
        <f t="shared" si="9"/>
        <v>279</v>
      </c>
      <c r="V82" s="113">
        <f t="shared" si="10"/>
        <v>0</v>
      </c>
      <c r="Y82">
        <f>BAWANA!AW82+BAWANA!AX82</f>
        <v>0</v>
      </c>
      <c r="Z82">
        <f>BAWANA!BD82+BAWANA!BE82</f>
        <v>31</v>
      </c>
      <c r="AA82">
        <f>BAWANA!X82+BAWANA!Y82</f>
        <v>0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242.61</v>
      </c>
      <c r="E83">
        <f>BAWANA!AM83</f>
        <v>0</v>
      </c>
      <c r="F83">
        <f t="shared" si="11"/>
        <v>256</v>
      </c>
      <c r="G83">
        <f t="shared" si="12"/>
        <v>242.61</v>
      </c>
      <c r="H83" s="113"/>
      <c r="I83">
        <f>BRPL_EOD!AI83+BRPL_EOD!AJ83</f>
        <v>242.61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242.61</v>
      </c>
      <c r="O83" s="113">
        <f t="shared" si="8"/>
        <v>0</v>
      </c>
      <c r="P83">
        <v>242.61</v>
      </c>
      <c r="Q83">
        <v>0</v>
      </c>
      <c r="R83">
        <v>0</v>
      </c>
      <c r="S83">
        <v>0</v>
      </c>
      <c r="T83">
        <v>0</v>
      </c>
      <c r="U83" s="115">
        <f t="shared" si="9"/>
        <v>242.61</v>
      </c>
      <c r="V83" s="113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242.61</v>
      </c>
      <c r="E84">
        <f>BAWANA!AM84</f>
        <v>0</v>
      </c>
      <c r="F84">
        <f t="shared" si="11"/>
        <v>256</v>
      </c>
      <c r="G84">
        <f t="shared" si="12"/>
        <v>242.61</v>
      </c>
      <c r="H84" s="113"/>
      <c r="I84">
        <f>BRPL_EOD!AI84+BRPL_EOD!AJ84</f>
        <v>242.61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242.61</v>
      </c>
      <c r="O84" s="113">
        <f t="shared" si="8"/>
        <v>0</v>
      </c>
      <c r="P84">
        <v>242.61</v>
      </c>
      <c r="Q84">
        <v>0</v>
      </c>
      <c r="R84">
        <v>0</v>
      </c>
      <c r="S84">
        <v>0</v>
      </c>
      <c r="T84">
        <v>0</v>
      </c>
      <c r="U84" s="115">
        <f t="shared" si="9"/>
        <v>242.61</v>
      </c>
      <c r="V84" s="113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242.61</v>
      </c>
      <c r="E85">
        <f>BAWANA!AM85</f>
        <v>0</v>
      </c>
      <c r="F85">
        <f t="shared" si="11"/>
        <v>256</v>
      </c>
      <c r="G85">
        <f t="shared" si="12"/>
        <v>242.61</v>
      </c>
      <c r="H85" s="113"/>
      <c r="I85">
        <f>BRPL_EOD!AI85+BRPL_EOD!AJ85</f>
        <v>242.61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242.61</v>
      </c>
      <c r="O85" s="113">
        <f t="shared" si="8"/>
        <v>0</v>
      </c>
      <c r="P85">
        <v>242.61</v>
      </c>
      <c r="Q85">
        <v>0</v>
      </c>
      <c r="R85">
        <v>0</v>
      </c>
      <c r="S85">
        <v>0</v>
      </c>
      <c r="T85">
        <v>0</v>
      </c>
      <c r="U85" s="115">
        <f t="shared" si="9"/>
        <v>242.61</v>
      </c>
      <c r="V85" s="113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242.61</v>
      </c>
      <c r="E86">
        <f>BAWANA!AM86</f>
        <v>0</v>
      </c>
      <c r="F86">
        <f t="shared" si="11"/>
        <v>256</v>
      </c>
      <c r="G86">
        <f t="shared" si="12"/>
        <v>242.61</v>
      </c>
      <c r="H86" s="113"/>
      <c r="I86">
        <f>BRPL_EOD!AI86+BRPL_EOD!AJ86</f>
        <v>242.61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242.61</v>
      </c>
      <c r="O86" s="113">
        <f t="shared" si="8"/>
        <v>0</v>
      </c>
      <c r="P86">
        <v>242.61</v>
      </c>
      <c r="Q86">
        <v>0</v>
      </c>
      <c r="R86">
        <v>0</v>
      </c>
      <c r="S86">
        <v>0</v>
      </c>
      <c r="T86">
        <v>0</v>
      </c>
      <c r="U86" s="115">
        <f t="shared" si="9"/>
        <v>242.61</v>
      </c>
      <c r="V86" s="113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242.61</v>
      </c>
      <c r="E87">
        <f>BAWANA!AM87</f>
        <v>0</v>
      </c>
      <c r="F87">
        <f t="shared" si="11"/>
        <v>256</v>
      </c>
      <c r="G87">
        <f t="shared" si="12"/>
        <v>242.61</v>
      </c>
      <c r="H87" s="113"/>
      <c r="I87">
        <f>BRPL_EOD!AI87+BRPL_EOD!AJ87</f>
        <v>242.61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242.61</v>
      </c>
      <c r="O87" s="113">
        <f t="shared" si="8"/>
        <v>0</v>
      </c>
      <c r="P87">
        <v>242.61</v>
      </c>
      <c r="Q87">
        <v>0</v>
      </c>
      <c r="R87">
        <v>0</v>
      </c>
      <c r="S87">
        <v>0</v>
      </c>
      <c r="T87">
        <v>0</v>
      </c>
      <c r="U87" s="115">
        <f t="shared" si="9"/>
        <v>242.61</v>
      </c>
      <c r="V87" s="113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242.61</v>
      </c>
      <c r="E88">
        <f>BAWANA!AM88</f>
        <v>0</v>
      </c>
      <c r="F88">
        <f t="shared" si="11"/>
        <v>256</v>
      </c>
      <c r="G88">
        <f t="shared" si="12"/>
        <v>242.61</v>
      </c>
      <c r="H88" s="113"/>
      <c r="I88">
        <f>BRPL_EOD!AI88+BRPL_EOD!AJ88</f>
        <v>242.61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242.61</v>
      </c>
      <c r="O88" s="113">
        <f t="shared" si="8"/>
        <v>0</v>
      </c>
      <c r="P88">
        <v>242.61</v>
      </c>
      <c r="Q88">
        <v>0</v>
      </c>
      <c r="R88">
        <v>0</v>
      </c>
      <c r="S88">
        <v>0</v>
      </c>
      <c r="T88">
        <v>0</v>
      </c>
      <c r="U88" s="115">
        <f t="shared" si="9"/>
        <v>242.61</v>
      </c>
      <c r="V88" s="113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242.61</v>
      </c>
      <c r="E89">
        <f>BAWANA!AM89</f>
        <v>0</v>
      </c>
      <c r="F89">
        <f t="shared" si="11"/>
        <v>256</v>
      </c>
      <c r="G89">
        <f t="shared" si="12"/>
        <v>242.61</v>
      </c>
      <c r="H89" s="113"/>
      <c r="I89">
        <f>BRPL_EOD!AI89+BRPL_EOD!AJ89</f>
        <v>242.61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242.61</v>
      </c>
      <c r="O89" s="113">
        <f t="shared" si="8"/>
        <v>0</v>
      </c>
      <c r="P89">
        <v>242.61</v>
      </c>
      <c r="Q89">
        <v>0</v>
      </c>
      <c r="R89">
        <v>0</v>
      </c>
      <c r="S89">
        <v>0</v>
      </c>
      <c r="T89">
        <v>0</v>
      </c>
      <c r="U89" s="115">
        <f t="shared" si="9"/>
        <v>242.61</v>
      </c>
      <c r="V89" s="113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242.61</v>
      </c>
      <c r="E90">
        <f>BAWANA!AM90</f>
        <v>0</v>
      </c>
      <c r="F90">
        <f t="shared" si="11"/>
        <v>256</v>
      </c>
      <c r="G90">
        <f t="shared" si="12"/>
        <v>242.61</v>
      </c>
      <c r="H90" s="113"/>
      <c r="I90">
        <f>BRPL_EOD!AI90+BRPL_EOD!AJ90</f>
        <v>242.61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242.61</v>
      </c>
      <c r="O90" s="113">
        <f t="shared" si="8"/>
        <v>0</v>
      </c>
      <c r="P90">
        <v>242.61</v>
      </c>
      <c r="Q90">
        <v>0</v>
      </c>
      <c r="R90">
        <v>0</v>
      </c>
      <c r="S90">
        <v>0</v>
      </c>
      <c r="T90">
        <v>0</v>
      </c>
      <c r="U90" s="115">
        <f t="shared" si="9"/>
        <v>242.61</v>
      </c>
      <c r="V90" s="113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242.61</v>
      </c>
      <c r="E91">
        <f>BAWANA!AM91</f>
        <v>0</v>
      </c>
      <c r="F91">
        <f t="shared" si="11"/>
        <v>256</v>
      </c>
      <c r="G91">
        <f t="shared" si="12"/>
        <v>242.61</v>
      </c>
      <c r="H91" s="113"/>
      <c r="I91">
        <f>BRPL_EOD!AI91+BRPL_EOD!AJ91</f>
        <v>242.61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242.61</v>
      </c>
      <c r="O91" s="113">
        <f t="shared" si="8"/>
        <v>0</v>
      </c>
      <c r="P91">
        <v>242.61</v>
      </c>
      <c r="Q91">
        <v>0</v>
      </c>
      <c r="R91">
        <v>0</v>
      </c>
      <c r="S91">
        <v>0</v>
      </c>
      <c r="T91">
        <v>0</v>
      </c>
      <c r="U91" s="115">
        <f t="shared" si="9"/>
        <v>242.61</v>
      </c>
      <c r="V91" s="113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242.61</v>
      </c>
      <c r="E92">
        <f>BAWANA!AM92</f>
        <v>0</v>
      </c>
      <c r="F92">
        <f t="shared" si="11"/>
        <v>256</v>
      </c>
      <c r="G92">
        <f t="shared" si="12"/>
        <v>242.61</v>
      </c>
      <c r="H92" s="113"/>
      <c r="I92">
        <f>BRPL_EOD!AI92+BRPL_EOD!AJ92</f>
        <v>242.61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242.61</v>
      </c>
      <c r="O92" s="113">
        <f t="shared" si="8"/>
        <v>0</v>
      </c>
      <c r="P92">
        <v>242.61</v>
      </c>
      <c r="Q92">
        <v>0</v>
      </c>
      <c r="R92">
        <v>0</v>
      </c>
      <c r="S92">
        <v>0</v>
      </c>
      <c r="T92">
        <v>0</v>
      </c>
      <c r="U92" s="115">
        <f t="shared" si="9"/>
        <v>242.61</v>
      </c>
      <c r="V92" s="113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242.61</v>
      </c>
      <c r="E93">
        <f>BAWANA!AM93</f>
        <v>0</v>
      </c>
      <c r="F93">
        <f t="shared" si="11"/>
        <v>256</v>
      </c>
      <c r="G93">
        <f t="shared" si="12"/>
        <v>242.61</v>
      </c>
      <c r="H93" s="113"/>
      <c r="I93">
        <f>BRPL_EOD!AI93+BRPL_EOD!AJ93</f>
        <v>242.61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242.61</v>
      </c>
      <c r="O93" s="113">
        <f t="shared" si="8"/>
        <v>0</v>
      </c>
      <c r="P93">
        <v>242.61</v>
      </c>
      <c r="Q93">
        <v>0</v>
      </c>
      <c r="R93">
        <v>0</v>
      </c>
      <c r="S93">
        <v>0</v>
      </c>
      <c r="T93">
        <v>0</v>
      </c>
      <c r="U93" s="115">
        <f t="shared" si="9"/>
        <v>242.61</v>
      </c>
      <c r="V93" s="113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242.61</v>
      </c>
      <c r="E94">
        <f>BAWANA!AM94</f>
        <v>0</v>
      </c>
      <c r="F94">
        <f t="shared" si="11"/>
        <v>256</v>
      </c>
      <c r="G94">
        <f t="shared" si="12"/>
        <v>242.61</v>
      </c>
      <c r="H94" s="113"/>
      <c r="I94">
        <f>BRPL_EOD!AI94+BRPL_EOD!AJ94</f>
        <v>242.61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242.61</v>
      </c>
      <c r="O94" s="113">
        <f t="shared" si="8"/>
        <v>0</v>
      </c>
      <c r="P94">
        <v>242.61</v>
      </c>
      <c r="Q94">
        <v>0</v>
      </c>
      <c r="R94">
        <v>0</v>
      </c>
      <c r="S94">
        <v>0</v>
      </c>
      <c r="T94">
        <v>0</v>
      </c>
      <c r="U94" s="115">
        <f t="shared" si="9"/>
        <v>242.61</v>
      </c>
      <c r="V94" s="113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242.61</v>
      </c>
      <c r="E95">
        <f>BAWANA!AM95</f>
        <v>0</v>
      </c>
      <c r="F95">
        <f t="shared" si="11"/>
        <v>256</v>
      </c>
      <c r="G95">
        <f t="shared" si="12"/>
        <v>242.61</v>
      </c>
      <c r="H95" s="113"/>
      <c r="I95">
        <f>BRPL_EOD!AI95+BRPL_EOD!AJ95</f>
        <v>242.61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242.61</v>
      </c>
      <c r="O95" s="113">
        <f t="shared" si="8"/>
        <v>0</v>
      </c>
      <c r="P95">
        <v>242.61</v>
      </c>
      <c r="Q95">
        <v>0</v>
      </c>
      <c r="R95">
        <v>0</v>
      </c>
      <c r="S95">
        <v>0</v>
      </c>
      <c r="T95">
        <v>0</v>
      </c>
      <c r="U95" s="115">
        <f t="shared" si="9"/>
        <v>242.61</v>
      </c>
      <c r="V95" s="113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242.61</v>
      </c>
      <c r="E96">
        <f>BAWANA!AM96</f>
        <v>0</v>
      </c>
      <c r="F96">
        <f t="shared" si="11"/>
        <v>256</v>
      </c>
      <c r="G96">
        <f t="shared" si="12"/>
        <v>242.61</v>
      </c>
      <c r="H96" s="113"/>
      <c r="I96">
        <f>BRPL_EOD!AI96+BRPL_EOD!AJ96</f>
        <v>242.61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242.61</v>
      </c>
      <c r="O96" s="113">
        <f t="shared" si="8"/>
        <v>0</v>
      </c>
      <c r="P96">
        <v>242.61</v>
      </c>
      <c r="Q96">
        <v>0</v>
      </c>
      <c r="R96">
        <v>0</v>
      </c>
      <c r="S96">
        <v>0</v>
      </c>
      <c r="T96">
        <v>0</v>
      </c>
      <c r="U96" s="115">
        <f t="shared" si="9"/>
        <v>242.61</v>
      </c>
      <c r="V96" s="113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242.61</v>
      </c>
      <c r="E97">
        <f>BAWANA!AM97</f>
        <v>0</v>
      </c>
      <c r="F97">
        <f t="shared" si="11"/>
        <v>256</v>
      </c>
      <c r="G97">
        <f t="shared" si="12"/>
        <v>242.61</v>
      </c>
      <c r="H97" s="113"/>
      <c r="I97">
        <f>BRPL_EOD!AI97+BRPL_EOD!AJ97</f>
        <v>242.61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242.61</v>
      </c>
      <c r="O97" s="113">
        <f t="shared" si="8"/>
        <v>0</v>
      </c>
      <c r="P97">
        <v>242.61</v>
      </c>
      <c r="Q97">
        <v>0</v>
      </c>
      <c r="R97">
        <v>0</v>
      </c>
      <c r="S97">
        <v>0</v>
      </c>
      <c r="T97">
        <v>0</v>
      </c>
      <c r="U97" s="115">
        <f t="shared" si="9"/>
        <v>242.61</v>
      </c>
      <c r="V97" s="113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242.61</v>
      </c>
      <c r="E98">
        <f>BAWANA!AM98</f>
        <v>0</v>
      </c>
      <c r="F98">
        <f t="shared" si="11"/>
        <v>256</v>
      </c>
      <c r="G98">
        <f t="shared" si="12"/>
        <v>242.61</v>
      </c>
      <c r="H98" s="113"/>
      <c r="I98">
        <f>BRPL_EOD!AI98+BRPL_EOD!AJ98</f>
        <v>242.61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242.61</v>
      </c>
      <c r="O98" s="113">
        <f t="shared" si="8"/>
        <v>0</v>
      </c>
      <c r="P98">
        <v>242.61</v>
      </c>
      <c r="Q98">
        <v>0</v>
      </c>
      <c r="R98">
        <v>0</v>
      </c>
      <c r="S98">
        <v>0</v>
      </c>
      <c r="T98">
        <v>0</v>
      </c>
      <c r="U98" s="115">
        <f t="shared" si="9"/>
        <v>242.61</v>
      </c>
      <c r="V98" s="113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0.12</v>
      </c>
      <c r="D99" s="115">
        <f t="shared" si="14"/>
        <v>4.9195000000000046</v>
      </c>
      <c r="E99" s="115">
        <f t="shared" si="14"/>
        <v>0.108</v>
      </c>
      <c r="F99" s="115">
        <f t="shared" si="14"/>
        <v>6.24</v>
      </c>
      <c r="G99" s="115">
        <f t="shared" si="14"/>
        <v>5.0275000000000043</v>
      </c>
      <c r="H99" s="115"/>
      <c r="I99" s="115">
        <f t="shared" si="14"/>
        <v>5.0275000000000043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5.0275000000000043</v>
      </c>
      <c r="O99" s="115">
        <f t="shared" si="14"/>
        <v>0</v>
      </c>
      <c r="P99" s="115">
        <f t="shared" si="14"/>
        <v>5.0275000000000043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5.0275000000000043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0.62129000000000001</v>
      </c>
      <c r="AA99" s="115">
        <f t="shared" si="15"/>
        <v>0</v>
      </c>
      <c r="AB99" s="115">
        <f t="shared" si="15"/>
        <v>0.62129000000000001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24.03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19.224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71.459999999999994</v>
      </c>
      <c r="H3">
        <v>0</v>
      </c>
      <c r="I3">
        <v>23.57</v>
      </c>
      <c r="J3">
        <v>69.59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348.98</v>
      </c>
      <c r="V3">
        <v>11.12</v>
      </c>
      <c r="W3">
        <v>33.99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44.21</v>
      </c>
      <c r="AH3">
        <v>0</v>
      </c>
      <c r="AI3">
        <v>0</v>
      </c>
      <c r="AJ3">
        <v>0</v>
      </c>
      <c r="AK3">
        <v>53.81</v>
      </c>
      <c r="AL3">
        <v>1.4</v>
      </c>
      <c r="AM3">
        <v>0</v>
      </c>
      <c r="AN3">
        <v>0</v>
      </c>
      <c r="AO3">
        <v>0</v>
      </c>
      <c r="AP3">
        <v>7.81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2797.66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71.459999999999994</v>
      </c>
      <c r="H4">
        <v>0</v>
      </c>
      <c r="I4">
        <v>23.57</v>
      </c>
      <c r="J4">
        <v>69.59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348.98</v>
      </c>
      <c r="V4">
        <v>11.12</v>
      </c>
      <c r="W4">
        <v>33.99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44.21</v>
      </c>
      <c r="AH4">
        <v>0</v>
      </c>
      <c r="AI4">
        <v>0</v>
      </c>
      <c r="AJ4">
        <v>0</v>
      </c>
      <c r="AK4">
        <v>53.81</v>
      </c>
      <c r="AL4">
        <v>1.4</v>
      </c>
      <c r="AM4">
        <v>0</v>
      </c>
      <c r="AN4">
        <v>0</v>
      </c>
      <c r="AO4">
        <v>0</v>
      </c>
      <c r="AP4">
        <v>7.81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2797.66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71.459999999999994</v>
      </c>
      <c r="H5">
        <v>0</v>
      </c>
      <c r="I5">
        <v>23.57</v>
      </c>
      <c r="J5">
        <v>69.59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348.98</v>
      </c>
      <c r="V5">
        <v>11.12</v>
      </c>
      <c r="W5">
        <v>33.99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44.21</v>
      </c>
      <c r="AH5">
        <v>0</v>
      </c>
      <c r="AI5">
        <v>0</v>
      </c>
      <c r="AJ5">
        <v>0</v>
      </c>
      <c r="AK5">
        <v>53.81</v>
      </c>
      <c r="AL5">
        <v>1.4</v>
      </c>
      <c r="AM5">
        <v>0</v>
      </c>
      <c r="AN5">
        <v>0</v>
      </c>
      <c r="AO5">
        <v>0</v>
      </c>
      <c r="AP5">
        <v>7.81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2797.66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71.459999999999994</v>
      </c>
      <c r="H6">
        <v>0</v>
      </c>
      <c r="I6">
        <v>23.57</v>
      </c>
      <c r="J6">
        <v>69.59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348.98</v>
      </c>
      <c r="V6">
        <v>11.12</v>
      </c>
      <c r="W6">
        <v>33.99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44.21</v>
      </c>
      <c r="AH6">
        <v>0</v>
      </c>
      <c r="AI6">
        <v>0</v>
      </c>
      <c r="AJ6">
        <v>0</v>
      </c>
      <c r="AK6">
        <v>53.81</v>
      </c>
      <c r="AL6">
        <v>1.4</v>
      </c>
      <c r="AM6">
        <v>0</v>
      </c>
      <c r="AN6">
        <v>0</v>
      </c>
      <c r="AO6">
        <v>0</v>
      </c>
      <c r="AP6">
        <v>7.81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2797.66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71.459999999999994</v>
      </c>
      <c r="H7">
        <v>0</v>
      </c>
      <c r="I7">
        <v>23.57</v>
      </c>
      <c r="J7">
        <v>69.59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348.98</v>
      </c>
      <c r="V7">
        <v>11.12</v>
      </c>
      <c r="W7">
        <v>33.99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44.21</v>
      </c>
      <c r="AH7">
        <v>0</v>
      </c>
      <c r="AI7">
        <v>0</v>
      </c>
      <c r="AJ7">
        <v>0</v>
      </c>
      <c r="AK7">
        <v>53.81</v>
      </c>
      <c r="AL7">
        <v>1.4</v>
      </c>
      <c r="AM7">
        <v>0</v>
      </c>
      <c r="AN7">
        <v>0</v>
      </c>
      <c r="AO7">
        <v>0</v>
      </c>
      <c r="AP7">
        <v>7.81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2797.66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71.459999999999994</v>
      </c>
      <c r="H8">
        <v>0</v>
      </c>
      <c r="I8">
        <v>23.57</v>
      </c>
      <c r="J8">
        <v>69.59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348.98</v>
      </c>
      <c r="V8">
        <v>11.12</v>
      </c>
      <c r="W8">
        <v>33.99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44.21</v>
      </c>
      <c r="AH8">
        <v>0</v>
      </c>
      <c r="AI8">
        <v>0</v>
      </c>
      <c r="AJ8">
        <v>0</v>
      </c>
      <c r="AK8">
        <v>53.81</v>
      </c>
      <c r="AL8">
        <v>1.4</v>
      </c>
      <c r="AM8">
        <v>0</v>
      </c>
      <c r="AN8">
        <v>0</v>
      </c>
      <c r="AO8">
        <v>0</v>
      </c>
      <c r="AP8">
        <v>7.81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2797.66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71.459999999999994</v>
      </c>
      <c r="H9">
        <v>0</v>
      </c>
      <c r="I9">
        <v>23.57</v>
      </c>
      <c r="J9">
        <v>69.59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348.98</v>
      </c>
      <c r="V9">
        <v>11.12</v>
      </c>
      <c r="W9">
        <v>33.99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44.21</v>
      </c>
      <c r="AH9">
        <v>0</v>
      </c>
      <c r="AI9">
        <v>0</v>
      </c>
      <c r="AJ9">
        <v>0</v>
      </c>
      <c r="AK9">
        <v>53.81</v>
      </c>
      <c r="AL9">
        <v>1.4</v>
      </c>
      <c r="AM9">
        <v>0</v>
      </c>
      <c r="AN9">
        <v>0</v>
      </c>
      <c r="AO9">
        <v>0</v>
      </c>
      <c r="AP9">
        <v>7.81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2797.66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71.459999999999994</v>
      </c>
      <c r="H10">
        <v>0</v>
      </c>
      <c r="I10">
        <v>23.57</v>
      </c>
      <c r="J10">
        <v>69.59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348.98</v>
      </c>
      <c r="V10">
        <v>11.12</v>
      </c>
      <c r="W10">
        <v>33.99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44.21</v>
      </c>
      <c r="AH10">
        <v>0</v>
      </c>
      <c r="AI10">
        <v>0</v>
      </c>
      <c r="AJ10">
        <v>0</v>
      </c>
      <c r="AK10">
        <v>53.81</v>
      </c>
      <c r="AL10">
        <v>1.4</v>
      </c>
      <c r="AM10">
        <v>0</v>
      </c>
      <c r="AN10">
        <v>0</v>
      </c>
      <c r="AO10">
        <v>0</v>
      </c>
      <c r="AP10">
        <v>7.81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2797.66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71.459999999999994</v>
      </c>
      <c r="H11">
        <v>0</v>
      </c>
      <c r="I11">
        <v>23.57</v>
      </c>
      <c r="J11">
        <v>69.59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348.98</v>
      </c>
      <c r="V11">
        <v>11.12</v>
      </c>
      <c r="W11">
        <v>33.99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44.21</v>
      </c>
      <c r="AH11">
        <v>0</v>
      </c>
      <c r="AI11">
        <v>0</v>
      </c>
      <c r="AJ11">
        <v>0</v>
      </c>
      <c r="AK11">
        <v>53.81</v>
      </c>
      <c r="AL11">
        <v>1.4</v>
      </c>
      <c r="AM11">
        <v>0</v>
      </c>
      <c r="AN11">
        <v>0</v>
      </c>
      <c r="AO11">
        <v>0</v>
      </c>
      <c r="AP11">
        <v>2.0499999999999998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2791.9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71.459999999999994</v>
      </c>
      <c r="H12">
        <v>0</v>
      </c>
      <c r="I12">
        <v>23.57</v>
      </c>
      <c r="J12">
        <v>69.59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348.98</v>
      </c>
      <c r="V12">
        <v>11.12</v>
      </c>
      <c r="W12">
        <v>33.99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44.21</v>
      </c>
      <c r="AH12">
        <v>0</v>
      </c>
      <c r="AI12">
        <v>0</v>
      </c>
      <c r="AJ12">
        <v>0</v>
      </c>
      <c r="AK12">
        <v>53.81</v>
      </c>
      <c r="AL12">
        <v>1.4</v>
      </c>
      <c r="AM12">
        <v>0</v>
      </c>
      <c r="AN12">
        <v>0</v>
      </c>
      <c r="AO12">
        <v>0</v>
      </c>
      <c r="AP12">
        <v>2.0499999999999998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2791.9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71.459999999999994</v>
      </c>
      <c r="H13">
        <v>0</v>
      </c>
      <c r="I13">
        <v>23.57</v>
      </c>
      <c r="J13">
        <v>69.59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348.98</v>
      </c>
      <c r="V13">
        <v>11.12</v>
      </c>
      <c r="W13">
        <v>33.99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44.21</v>
      </c>
      <c r="AH13">
        <v>0</v>
      </c>
      <c r="AI13">
        <v>0</v>
      </c>
      <c r="AJ13">
        <v>0</v>
      </c>
      <c r="AK13">
        <v>53.81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2791.9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71.459999999999994</v>
      </c>
      <c r="H14">
        <v>0</v>
      </c>
      <c r="I14">
        <v>23.57</v>
      </c>
      <c r="J14">
        <v>69.59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348.98</v>
      </c>
      <c r="V14">
        <v>11.12</v>
      </c>
      <c r="W14">
        <v>33.99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44.21</v>
      </c>
      <c r="AH14">
        <v>0</v>
      </c>
      <c r="AI14">
        <v>0</v>
      </c>
      <c r="AJ14">
        <v>0</v>
      </c>
      <c r="AK14">
        <v>53.81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2792.12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71.459999999999994</v>
      </c>
      <c r="H15">
        <v>0</v>
      </c>
      <c r="I15">
        <v>23.57</v>
      </c>
      <c r="J15">
        <v>69.59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348.98</v>
      </c>
      <c r="V15">
        <v>11.12</v>
      </c>
      <c r="W15">
        <v>33.99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44.21</v>
      </c>
      <c r="AH15">
        <v>0</v>
      </c>
      <c r="AI15">
        <v>0</v>
      </c>
      <c r="AJ15">
        <v>0</v>
      </c>
      <c r="AK15">
        <v>53.81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2792.12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71.459999999999994</v>
      </c>
      <c r="H16">
        <v>0</v>
      </c>
      <c r="I16">
        <v>23.57</v>
      </c>
      <c r="J16">
        <v>69.59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348.98</v>
      </c>
      <c r="V16">
        <v>11.12</v>
      </c>
      <c r="W16">
        <v>33.99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44.21</v>
      </c>
      <c r="AH16">
        <v>0</v>
      </c>
      <c r="AI16">
        <v>0</v>
      </c>
      <c r="AJ16">
        <v>0</v>
      </c>
      <c r="AK16">
        <v>53.81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2792.12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71.459999999999994</v>
      </c>
      <c r="H17">
        <v>0</v>
      </c>
      <c r="I17">
        <v>23.57</v>
      </c>
      <c r="J17">
        <v>69.59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348.98</v>
      </c>
      <c r="V17">
        <v>11.12</v>
      </c>
      <c r="W17">
        <v>33.99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44.21</v>
      </c>
      <c r="AH17">
        <v>0</v>
      </c>
      <c r="AI17">
        <v>0</v>
      </c>
      <c r="AJ17">
        <v>0</v>
      </c>
      <c r="AK17">
        <v>53.81</v>
      </c>
      <c r="AL17">
        <v>1.4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2792.12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71.459999999999994</v>
      </c>
      <c r="H18">
        <v>0</v>
      </c>
      <c r="I18">
        <v>23.57</v>
      </c>
      <c r="J18">
        <v>69.59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348.98</v>
      </c>
      <c r="V18">
        <v>11.12</v>
      </c>
      <c r="W18">
        <v>33.99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44.21</v>
      </c>
      <c r="AH18">
        <v>0</v>
      </c>
      <c r="AI18">
        <v>0</v>
      </c>
      <c r="AJ18">
        <v>0</v>
      </c>
      <c r="AK18">
        <v>53.81</v>
      </c>
      <c r="AL18">
        <v>1.4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2792.12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71.459999999999994</v>
      </c>
      <c r="H19">
        <v>0</v>
      </c>
      <c r="I19">
        <v>23.57</v>
      </c>
      <c r="J19">
        <v>69.59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348.98</v>
      </c>
      <c r="V19">
        <v>11.12</v>
      </c>
      <c r="W19">
        <v>33.99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44.21</v>
      </c>
      <c r="AH19">
        <v>0</v>
      </c>
      <c r="AI19">
        <v>0</v>
      </c>
      <c r="AJ19">
        <v>0</v>
      </c>
      <c r="AK19">
        <v>53.81</v>
      </c>
      <c r="AL19">
        <v>1.4</v>
      </c>
      <c r="AM19">
        <v>0</v>
      </c>
      <c r="AN19">
        <v>0</v>
      </c>
      <c r="AO19">
        <v>0</v>
      </c>
      <c r="AP19">
        <v>2.0499999999999998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2792.12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71.459999999999994</v>
      </c>
      <c r="H20">
        <v>0</v>
      </c>
      <c r="I20">
        <v>23.57</v>
      </c>
      <c r="J20">
        <v>69.59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348.98</v>
      </c>
      <c r="V20">
        <v>11.12</v>
      </c>
      <c r="W20">
        <v>33.99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44.21</v>
      </c>
      <c r="AH20">
        <v>0</v>
      </c>
      <c r="AI20">
        <v>0</v>
      </c>
      <c r="AJ20">
        <v>0</v>
      </c>
      <c r="AK20">
        <v>53.81</v>
      </c>
      <c r="AL20">
        <v>1.4</v>
      </c>
      <c r="AM20">
        <v>0</v>
      </c>
      <c r="AN20">
        <v>0</v>
      </c>
      <c r="AO20">
        <v>0</v>
      </c>
      <c r="AP20">
        <v>2.0499999999999998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2792.12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71.459999999999994</v>
      </c>
      <c r="H21">
        <v>0</v>
      </c>
      <c r="I21">
        <v>23.57</v>
      </c>
      <c r="J21">
        <v>69.59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348.98</v>
      </c>
      <c r="V21">
        <v>11.12</v>
      </c>
      <c r="W21">
        <v>33.99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44.21</v>
      </c>
      <c r="AH21">
        <v>18.940000000000001</v>
      </c>
      <c r="AI21">
        <v>0</v>
      </c>
      <c r="AJ21">
        <v>0</v>
      </c>
      <c r="AK21">
        <v>53.81</v>
      </c>
      <c r="AL21">
        <v>1.4</v>
      </c>
      <c r="AM21">
        <v>0</v>
      </c>
      <c r="AN21">
        <v>0</v>
      </c>
      <c r="AO21">
        <v>0</v>
      </c>
      <c r="AP21">
        <v>2.0499999999999998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2811.26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71.459999999999994</v>
      </c>
      <c r="H22">
        <v>0</v>
      </c>
      <c r="I22">
        <v>23.57</v>
      </c>
      <c r="J22">
        <v>69.59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348.98</v>
      </c>
      <c r="V22">
        <v>11.12</v>
      </c>
      <c r="W22">
        <v>33.99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44.21</v>
      </c>
      <c r="AH22">
        <v>18.940000000000001</v>
      </c>
      <c r="AI22">
        <v>0</v>
      </c>
      <c r="AJ22">
        <v>0</v>
      </c>
      <c r="AK22">
        <v>53.81</v>
      </c>
      <c r="AL22">
        <v>1.4</v>
      </c>
      <c r="AM22">
        <v>0</v>
      </c>
      <c r="AN22">
        <v>0</v>
      </c>
      <c r="AO22">
        <v>0</v>
      </c>
      <c r="AP22">
        <v>2.0499999999999998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2811.26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71.459999999999994</v>
      </c>
      <c r="H23">
        <v>0</v>
      </c>
      <c r="I23">
        <v>23.57</v>
      </c>
      <c r="J23">
        <v>69.59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348.98</v>
      </c>
      <c r="V23">
        <v>11.12</v>
      </c>
      <c r="W23">
        <v>33.99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44.21</v>
      </c>
      <c r="AH23">
        <v>18.940000000000001</v>
      </c>
      <c r="AI23">
        <v>0</v>
      </c>
      <c r="AJ23">
        <v>0</v>
      </c>
      <c r="AK23">
        <v>26.02</v>
      </c>
      <c r="AL23">
        <v>1.4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2781.42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71.459999999999994</v>
      </c>
      <c r="H24">
        <v>0</v>
      </c>
      <c r="I24">
        <v>23.57</v>
      </c>
      <c r="J24">
        <v>69.59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348.98</v>
      </c>
      <c r="V24">
        <v>11.12</v>
      </c>
      <c r="W24">
        <v>33.99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44.21</v>
      </c>
      <c r="AH24">
        <v>18.940000000000001</v>
      </c>
      <c r="AI24">
        <v>0</v>
      </c>
      <c r="AJ24">
        <v>0</v>
      </c>
      <c r="AK24">
        <v>26.02</v>
      </c>
      <c r="AL24">
        <v>1.4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2781.42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71.459999999999994</v>
      </c>
      <c r="H25">
        <v>0</v>
      </c>
      <c r="I25">
        <v>23.57</v>
      </c>
      <c r="J25">
        <v>69.59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348.98</v>
      </c>
      <c r="V25">
        <v>11.12</v>
      </c>
      <c r="W25">
        <v>33.99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44.21</v>
      </c>
      <c r="AH25">
        <v>18.940000000000001</v>
      </c>
      <c r="AI25">
        <v>0</v>
      </c>
      <c r="AJ25">
        <v>0</v>
      </c>
      <c r="AK25">
        <v>26.02</v>
      </c>
      <c r="AL25">
        <v>1.4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2781.42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71.459999999999994</v>
      </c>
      <c r="H26">
        <v>0</v>
      </c>
      <c r="I26">
        <v>23.57</v>
      </c>
      <c r="J26">
        <v>69.59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348.98</v>
      </c>
      <c r="V26">
        <v>11.12</v>
      </c>
      <c r="W26">
        <v>33.99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44.21</v>
      </c>
      <c r="AH26">
        <v>18.940000000000001</v>
      </c>
      <c r="AI26">
        <v>0</v>
      </c>
      <c r="AJ26">
        <v>0</v>
      </c>
      <c r="AK26">
        <v>26.02</v>
      </c>
      <c r="AL26">
        <v>1.4</v>
      </c>
      <c r="AM26">
        <v>0</v>
      </c>
      <c r="AN26">
        <v>0</v>
      </c>
      <c r="AO26">
        <v>0</v>
      </c>
      <c r="AP26">
        <v>0</v>
      </c>
      <c r="AQ26">
        <v>15.56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2796.98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70.59</v>
      </c>
      <c r="H27">
        <v>0</v>
      </c>
      <c r="I27">
        <v>23.57</v>
      </c>
      <c r="J27">
        <v>69.59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348.98</v>
      </c>
      <c r="V27">
        <v>11.12</v>
      </c>
      <c r="W27">
        <v>33.99</v>
      </c>
      <c r="X27">
        <v>148.30000000000001</v>
      </c>
      <c r="Y27">
        <v>0</v>
      </c>
      <c r="Z27">
        <v>0</v>
      </c>
      <c r="AA27">
        <v>0</v>
      </c>
      <c r="AB27">
        <v>3.33</v>
      </c>
      <c r="AC27">
        <v>0</v>
      </c>
      <c r="AD27">
        <v>0</v>
      </c>
      <c r="AE27">
        <v>16.48</v>
      </c>
      <c r="AF27">
        <v>8.8800000000000008</v>
      </c>
      <c r="AG27">
        <v>44.21</v>
      </c>
      <c r="AH27">
        <v>20.55</v>
      </c>
      <c r="AI27">
        <v>3.82</v>
      </c>
      <c r="AJ27">
        <v>0</v>
      </c>
      <c r="AK27">
        <v>26.02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15.56</v>
      </c>
      <c r="AR27">
        <v>3.31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2807.07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70.59</v>
      </c>
      <c r="H28">
        <v>0</v>
      </c>
      <c r="I28">
        <v>23.57</v>
      </c>
      <c r="J28">
        <v>69.59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348.98</v>
      </c>
      <c r="V28">
        <v>11.12</v>
      </c>
      <c r="W28">
        <v>33.99</v>
      </c>
      <c r="X28">
        <v>148.30000000000001</v>
      </c>
      <c r="Y28">
        <v>0</v>
      </c>
      <c r="Z28">
        <v>0</v>
      </c>
      <c r="AA28">
        <v>0</v>
      </c>
      <c r="AB28">
        <v>13.17</v>
      </c>
      <c r="AC28">
        <v>0</v>
      </c>
      <c r="AD28">
        <v>7.92</v>
      </c>
      <c r="AE28">
        <v>16.48</v>
      </c>
      <c r="AF28">
        <v>8.8800000000000008</v>
      </c>
      <c r="AG28">
        <v>44.21</v>
      </c>
      <c r="AH28">
        <v>46.79</v>
      </c>
      <c r="AI28">
        <v>16.55</v>
      </c>
      <c r="AJ28">
        <v>0</v>
      </c>
      <c r="AK28">
        <v>26.02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31.12</v>
      </c>
      <c r="AR28">
        <v>26.49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2902.7599999999998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70.59</v>
      </c>
      <c r="H29">
        <v>0</v>
      </c>
      <c r="I29">
        <v>23.57</v>
      </c>
      <c r="J29">
        <v>69.59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348.98</v>
      </c>
      <c r="V29">
        <v>11.12</v>
      </c>
      <c r="W29">
        <v>33.99</v>
      </c>
      <c r="X29">
        <v>148.30000000000001</v>
      </c>
      <c r="Y29">
        <v>0</v>
      </c>
      <c r="Z29">
        <v>1.1000000000000001</v>
      </c>
      <c r="AA29">
        <v>12.01</v>
      </c>
      <c r="AB29">
        <v>13.17</v>
      </c>
      <c r="AC29">
        <v>9.67</v>
      </c>
      <c r="AD29">
        <v>10.57</v>
      </c>
      <c r="AE29">
        <v>16.48</v>
      </c>
      <c r="AF29">
        <v>8.8800000000000008</v>
      </c>
      <c r="AG29">
        <v>44.21</v>
      </c>
      <c r="AH29">
        <v>70.17</v>
      </c>
      <c r="AI29">
        <v>16.55</v>
      </c>
      <c r="AJ29">
        <v>0</v>
      </c>
      <c r="AK29">
        <v>26.02</v>
      </c>
      <c r="AL29">
        <v>1.4</v>
      </c>
      <c r="AM29">
        <v>0</v>
      </c>
      <c r="AN29">
        <v>0</v>
      </c>
      <c r="AO29">
        <v>0</v>
      </c>
      <c r="AP29">
        <v>0</v>
      </c>
      <c r="AQ29">
        <v>46.68</v>
      </c>
      <c r="AR29">
        <v>26.49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2967.13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70.59</v>
      </c>
      <c r="H30">
        <v>0</v>
      </c>
      <c r="I30">
        <v>23.57</v>
      </c>
      <c r="J30">
        <v>69.59</v>
      </c>
      <c r="K30">
        <v>683.14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348.98</v>
      </c>
      <c r="V30">
        <v>11.12</v>
      </c>
      <c r="W30">
        <v>33.99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29.07</v>
      </c>
      <c r="AD30">
        <v>14.66</v>
      </c>
      <c r="AE30">
        <v>32.950000000000003</v>
      </c>
      <c r="AF30">
        <v>9.86</v>
      </c>
      <c r="AG30">
        <v>44.21</v>
      </c>
      <c r="AH30">
        <v>93.56</v>
      </c>
      <c r="AI30">
        <v>16.55</v>
      </c>
      <c r="AJ30">
        <v>0</v>
      </c>
      <c r="AK30">
        <v>26.02</v>
      </c>
      <c r="AL30">
        <v>1.4</v>
      </c>
      <c r="AM30">
        <v>0</v>
      </c>
      <c r="AN30">
        <v>0</v>
      </c>
      <c r="AO30">
        <v>0</v>
      </c>
      <c r="AP30">
        <v>0</v>
      </c>
      <c r="AQ30">
        <v>62.24</v>
      </c>
      <c r="AR30">
        <v>26.49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3072.3699999999994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70.59</v>
      </c>
      <c r="H31">
        <v>0</v>
      </c>
      <c r="I31">
        <v>23.57</v>
      </c>
      <c r="J31">
        <v>69.59</v>
      </c>
      <c r="K31">
        <v>682.84</v>
      </c>
      <c r="L31">
        <v>654.29999999999995</v>
      </c>
      <c r="M31">
        <v>92</v>
      </c>
      <c r="N31">
        <v>118.75</v>
      </c>
      <c r="O31">
        <v>124.32</v>
      </c>
      <c r="P31">
        <v>125.96</v>
      </c>
      <c r="Q31">
        <v>19.41</v>
      </c>
      <c r="R31">
        <v>42.39</v>
      </c>
      <c r="S31">
        <v>26.39</v>
      </c>
      <c r="T31">
        <v>0</v>
      </c>
      <c r="U31">
        <v>348.98</v>
      </c>
      <c r="V31">
        <v>11.12</v>
      </c>
      <c r="W31">
        <v>33.99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29.07</v>
      </c>
      <c r="AD31">
        <v>27.41</v>
      </c>
      <c r="AE31">
        <v>32.950000000000003</v>
      </c>
      <c r="AF31">
        <v>9.86</v>
      </c>
      <c r="AG31">
        <v>44.21</v>
      </c>
      <c r="AH31">
        <v>93.56</v>
      </c>
      <c r="AI31">
        <v>16.55</v>
      </c>
      <c r="AJ31">
        <v>0</v>
      </c>
      <c r="AK31">
        <v>26.02</v>
      </c>
      <c r="AL31">
        <v>1.4</v>
      </c>
      <c r="AM31">
        <v>7.9</v>
      </c>
      <c r="AN31">
        <v>0</v>
      </c>
      <c r="AO31">
        <v>0</v>
      </c>
      <c r="AP31">
        <v>0</v>
      </c>
      <c r="AQ31">
        <v>62.24</v>
      </c>
      <c r="AR31">
        <v>3.31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3084.24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70.59</v>
      </c>
      <c r="H32">
        <v>0</v>
      </c>
      <c r="I32">
        <v>23.57</v>
      </c>
      <c r="J32">
        <v>69.59</v>
      </c>
      <c r="K32">
        <v>682.84</v>
      </c>
      <c r="L32">
        <v>654.29999999999995</v>
      </c>
      <c r="M32">
        <v>92</v>
      </c>
      <c r="N32">
        <v>118.75</v>
      </c>
      <c r="O32">
        <v>124.32</v>
      </c>
      <c r="P32">
        <v>125.96</v>
      </c>
      <c r="Q32">
        <v>19.41</v>
      </c>
      <c r="R32">
        <v>42.39</v>
      </c>
      <c r="S32">
        <v>26.39</v>
      </c>
      <c r="T32">
        <v>0</v>
      </c>
      <c r="U32">
        <v>348.98</v>
      </c>
      <c r="V32">
        <v>11.12</v>
      </c>
      <c r="W32">
        <v>33.99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29.07</v>
      </c>
      <c r="AD32">
        <v>27.41</v>
      </c>
      <c r="AE32">
        <v>32.950000000000003</v>
      </c>
      <c r="AF32">
        <v>9.86</v>
      </c>
      <c r="AG32">
        <v>44.21</v>
      </c>
      <c r="AH32">
        <v>116.96</v>
      </c>
      <c r="AI32">
        <v>16.55</v>
      </c>
      <c r="AJ32">
        <v>0</v>
      </c>
      <c r="AK32">
        <v>26.02</v>
      </c>
      <c r="AL32">
        <v>1.4</v>
      </c>
      <c r="AM32">
        <v>7.9</v>
      </c>
      <c r="AN32">
        <v>0</v>
      </c>
      <c r="AO32">
        <v>0</v>
      </c>
      <c r="AP32">
        <v>0</v>
      </c>
      <c r="AQ32">
        <v>62.24</v>
      </c>
      <c r="AR32">
        <v>3.31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3107.64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70.59</v>
      </c>
      <c r="H33">
        <v>0</v>
      </c>
      <c r="I33">
        <v>23.57</v>
      </c>
      <c r="J33">
        <v>69.59</v>
      </c>
      <c r="K33">
        <v>682.84</v>
      </c>
      <c r="L33">
        <v>654.29999999999995</v>
      </c>
      <c r="M33">
        <v>92</v>
      </c>
      <c r="N33">
        <v>118.75</v>
      </c>
      <c r="O33">
        <v>124.32</v>
      </c>
      <c r="P33">
        <v>125.96</v>
      </c>
      <c r="Q33">
        <v>19.41</v>
      </c>
      <c r="R33">
        <v>42.39</v>
      </c>
      <c r="S33">
        <v>26.39</v>
      </c>
      <c r="T33">
        <v>0</v>
      </c>
      <c r="U33">
        <v>348.98</v>
      </c>
      <c r="V33">
        <v>11.12</v>
      </c>
      <c r="W33">
        <v>33.99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29.07</v>
      </c>
      <c r="AD33">
        <v>27.41</v>
      </c>
      <c r="AE33">
        <v>32.950000000000003</v>
      </c>
      <c r="AF33">
        <v>9.86</v>
      </c>
      <c r="AG33">
        <v>44.21</v>
      </c>
      <c r="AH33">
        <v>116.96</v>
      </c>
      <c r="AI33">
        <v>16.55</v>
      </c>
      <c r="AJ33">
        <v>0</v>
      </c>
      <c r="AK33">
        <v>26.02</v>
      </c>
      <c r="AL33">
        <v>1.4</v>
      </c>
      <c r="AM33">
        <v>8.19</v>
      </c>
      <c r="AN33">
        <v>0</v>
      </c>
      <c r="AO33">
        <v>0</v>
      </c>
      <c r="AP33">
        <v>0</v>
      </c>
      <c r="AQ33">
        <v>62.24</v>
      </c>
      <c r="AR33">
        <v>3.31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3107.93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70.59</v>
      </c>
      <c r="H34">
        <v>0</v>
      </c>
      <c r="I34">
        <v>23.57</v>
      </c>
      <c r="J34">
        <v>69.59</v>
      </c>
      <c r="K34">
        <v>682.84</v>
      </c>
      <c r="L34">
        <v>654.29999999999995</v>
      </c>
      <c r="M34">
        <v>92</v>
      </c>
      <c r="N34">
        <v>118.75</v>
      </c>
      <c r="O34">
        <v>124.32</v>
      </c>
      <c r="P34">
        <v>125.96</v>
      </c>
      <c r="Q34">
        <v>19.41</v>
      </c>
      <c r="R34">
        <v>42.39</v>
      </c>
      <c r="S34">
        <v>26.39</v>
      </c>
      <c r="T34">
        <v>0</v>
      </c>
      <c r="U34">
        <v>348.98</v>
      </c>
      <c r="V34">
        <v>11.12</v>
      </c>
      <c r="W34">
        <v>33.99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29.07</v>
      </c>
      <c r="AD34">
        <v>27.41</v>
      </c>
      <c r="AE34">
        <v>32.950000000000003</v>
      </c>
      <c r="AF34">
        <v>9.86</v>
      </c>
      <c r="AG34">
        <v>44.21</v>
      </c>
      <c r="AH34">
        <v>116.96</v>
      </c>
      <c r="AI34">
        <v>3.56</v>
      </c>
      <c r="AJ34">
        <v>0</v>
      </c>
      <c r="AK34">
        <v>26.02</v>
      </c>
      <c r="AL34">
        <v>1.4</v>
      </c>
      <c r="AM34">
        <v>8.19</v>
      </c>
      <c r="AN34">
        <v>0</v>
      </c>
      <c r="AO34">
        <v>0</v>
      </c>
      <c r="AP34">
        <v>0</v>
      </c>
      <c r="AQ34">
        <v>62.24</v>
      </c>
      <c r="AR34">
        <v>3.31</v>
      </c>
      <c r="AS34">
        <v>4.3099999999999996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3094.9399999999996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70.59</v>
      </c>
      <c r="H35">
        <v>0</v>
      </c>
      <c r="I35">
        <v>23.57</v>
      </c>
      <c r="J35">
        <v>69.59</v>
      </c>
      <c r="K35">
        <v>682.84</v>
      </c>
      <c r="L35">
        <v>654.29999999999995</v>
      </c>
      <c r="M35">
        <v>92</v>
      </c>
      <c r="N35">
        <v>118.75</v>
      </c>
      <c r="O35">
        <v>124.32</v>
      </c>
      <c r="P35">
        <v>125.96</v>
      </c>
      <c r="Q35">
        <v>19.41</v>
      </c>
      <c r="R35">
        <v>42.39</v>
      </c>
      <c r="S35">
        <v>26.39</v>
      </c>
      <c r="T35">
        <v>0</v>
      </c>
      <c r="U35">
        <v>348.98</v>
      </c>
      <c r="V35">
        <v>11.12</v>
      </c>
      <c r="W35">
        <v>33.99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29.07</v>
      </c>
      <c r="AD35">
        <v>27.41</v>
      </c>
      <c r="AE35">
        <v>32.950000000000003</v>
      </c>
      <c r="AF35">
        <v>9.86</v>
      </c>
      <c r="AG35">
        <v>44.21</v>
      </c>
      <c r="AH35">
        <v>116.96</v>
      </c>
      <c r="AI35">
        <v>0</v>
      </c>
      <c r="AJ35">
        <v>0</v>
      </c>
      <c r="AK35">
        <v>26.02</v>
      </c>
      <c r="AL35">
        <v>1.4</v>
      </c>
      <c r="AM35">
        <v>8.19</v>
      </c>
      <c r="AN35">
        <v>0</v>
      </c>
      <c r="AO35">
        <v>0</v>
      </c>
      <c r="AP35">
        <v>0</v>
      </c>
      <c r="AQ35">
        <v>62.24</v>
      </c>
      <c r="AR35">
        <v>2.21</v>
      </c>
      <c r="AS35">
        <v>18.829999999999998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3104.7999999999997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70.59</v>
      </c>
      <c r="H36">
        <v>0</v>
      </c>
      <c r="I36">
        <v>23.57</v>
      </c>
      <c r="J36">
        <v>69.59</v>
      </c>
      <c r="K36">
        <v>682.84</v>
      </c>
      <c r="L36">
        <v>654.29999999999995</v>
      </c>
      <c r="M36">
        <v>92</v>
      </c>
      <c r="N36">
        <v>118.75</v>
      </c>
      <c r="O36">
        <v>124.32</v>
      </c>
      <c r="P36">
        <v>125.96</v>
      </c>
      <c r="Q36">
        <v>19.41</v>
      </c>
      <c r="R36">
        <v>42.39</v>
      </c>
      <c r="S36">
        <v>26.39</v>
      </c>
      <c r="T36">
        <v>0</v>
      </c>
      <c r="U36">
        <v>348.98</v>
      </c>
      <c r="V36">
        <v>11.12</v>
      </c>
      <c r="W36">
        <v>33.99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29.07</v>
      </c>
      <c r="AD36">
        <v>27.41</v>
      </c>
      <c r="AE36">
        <v>32.950000000000003</v>
      </c>
      <c r="AF36">
        <v>9.86</v>
      </c>
      <c r="AG36">
        <v>44.21</v>
      </c>
      <c r="AH36">
        <v>116.96</v>
      </c>
      <c r="AI36">
        <v>0</v>
      </c>
      <c r="AJ36">
        <v>0</v>
      </c>
      <c r="AK36">
        <v>26.02</v>
      </c>
      <c r="AL36">
        <v>1.4</v>
      </c>
      <c r="AM36">
        <v>8.19</v>
      </c>
      <c r="AN36">
        <v>0</v>
      </c>
      <c r="AO36">
        <v>0</v>
      </c>
      <c r="AP36">
        <v>0</v>
      </c>
      <c r="AQ36">
        <v>62.24</v>
      </c>
      <c r="AR36">
        <v>26.49</v>
      </c>
      <c r="AS36">
        <v>18.829999999999998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3129.0799999999995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70.59</v>
      </c>
      <c r="H37">
        <v>0</v>
      </c>
      <c r="I37">
        <v>23.57</v>
      </c>
      <c r="J37">
        <v>69.59</v>
      </c>
      <c r="K37">
        <v>682.84</v>
      </c>
      <c r="L37">
        <v>654.29999999999995</v>
      </c>
      <c r="M37">
        <v>92</v>
      </c>
      <c r="N37">
        <v>118.75</v>
      </c>
      <c r="O37">
        <v>124.32</v>
      </c>
      <c r="P37">
        <v>125.96</v>
      </c>
      <c r="Q37">
        <v>19.41</v>
      </c>
      <c r="R37">
        <v>42.39</v>
      </c>
      <c r="S37">
        <v>26.39</v>
      </c>
      <c r="T37">
        <v>0</v>
      </c>
      <c r="U37">
        <v>348.98</v>
      </c>
      <c r="V37">
        <v>11.12</v>
      </c>
      <c r="W37">
        <v>33.99</v>
      </c>
      <c r="X37">
        <v>148.30000000000001</v>
      </c>
      <c r="Y37">
        <v>0</v>
      </c>
      <c r="Z37">
        <v>2.2000000000000002</v>
      </c>
      <c r="AA37">
        <v>12.01</v>
      </c>
      <c r="AB37">
        <v>26.34</v>
      </c>
      <c r="AC37">
        <v>1.27</v>
      </c>
      <c r="AD37">
        <v>10.57</v>
      </c>
      <c r="AE37">
        <v>16.48</v>
      </c>
      <c r="AF37">
        <v>8.8800000000000008</v>
      </c>
      <c r="AG37">
        <v>44.21</v>
      </c>
      <c r="AH37">
        <v>116.96</v>
      </c>
      <c r="AI37">
        <v>0</v>
      </c>
      <c r="AJ37">
        <v>0</v>
      </c>
      <c r="AK37">
        <v>26.02</v>
      </c>
      <c r="AL37">
        <v>1.4</v>
      </c>
      <c r="AM37">
        <v>0</v>
      </c>
      <c r="AN37">
        <v>0</v>
      </c>
      <c r="AO37">
        <v>0</v>
      </c>
      <c r="AP37">
        <v>5.76</v>
      </c>
      <c r="AQ37">
        <v>62.24</v>
      </c>
      <c r="AR37">
        <v>1.1100000000000001</v>
      </c>
      <c r="AS37">
        <v>18.829999999999998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3012.03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70.59</v>
      </c>
      <c r="H38">
        <v>0</v>
      </c>
      <c r="I38">
        <v>23.57</v>
      </c>
      <c r="J38">
        <v>69.59</v>
      </c>
      <c r="K38">
        <v>682.84</v>
      </c>
      <c r="L38">
        <v>654.29999999999995</v>
      </c>
      <c r="M38">
        <v>92</v>
      </c>
      <c r="N38">
        <v>118.75</v>
      </c>
      <c r="O38">
        <v>124.32</v>
      </c>
      <c r="P38">
        <v>125.96</v>
      </c>
      <c r="Q38">
        <v>19.41</v>
      </c>
      <c r="R38">
        <v>42.39</v>
      </c>
      <c r="S38">
        <v>26.39</v>
      </c>
      <c r="T38">
        <v>0</v>
      </c>
      <c r="U38">
        <v>348.98</v>
      </c>
      <c r="V38">
        <v>11.12</v>
      </c>
      <c r="W38">
        <v>33.99</v>
      </c>
      <c r="X38">
        <v>148.30000000000001</v>
      </c>
      <c r="Y38">
        <v>0</v>
      </c>
      <c r="Z38">
        <v>0</v>
      </c>
      <c r="AA38">
        <v>0</v>
      </c>
      <c r="AB38">
        <v>26.34</v>
      </c>
      <c r="AC38">
        <v>0</v>
      </c>
      <c r="AD38">
        <v>0</v>
      </c>
      <c r="AE38">
        <v>16.48</v>
      </c>
      <c r="AF38">
        <v>8.8800000000000008</v>
      </c>
      <c r="AG38">
        <v>44.21</v>
      </c>
      <c r="AH38">
        <v>77.650000000000006</v>
      </c>
      <c r="AI38">
        <v>0</v>
      </c>
      <c r="AJ38">
        <v>0</v>
      </c>
      <c r="AK38">
        <v>26.02</v>
      </c>
      <c r="AL38">
        <v>1.4</v>
      </c>
      <c r="AM38">
        <v>0</v>
      </c>
      <c r="AN38">
        <v>0</v>
      </c>
      <c r="AO38">
        <v>0</v>
      </c>
      <c r="AP38">
        <v>5.76</v>
      </c>
      <c r="AQ38">
        <v>62.24</v>
      </c>
      <c r="AR38">
        <v>1.1100000000000001</v>
      </c>
      <c r="AS38">
        <v>18.829999999999998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2946.4700000000003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70.59</v>
      </c>
      <c r="H39">
        <v>0</v>
      </c>
      <c r="I39">
        <v>23.57</v>
      </c>
      <c r="J39">
        <v>69.59</v>
      </c>
      <c r="K39">
        <v>682.84</v>
      </c>
      <c r="L39">
        <v>654.29999999999995</v>
      </c>
      <c r="M39">
        <v>92</v>
      </c>
      <c r="N39">
        <v>118.75</v>
      </c>
      <c r="O39">
        <v>124.32</v>
      </c>
      <c r="P39">
        <v>125.96</v>
      </c>
      <c r="Q39">
        <v>19.41</v>
      </c>
      <c r="R39">
        <v>42.39</v>
      </c>
      <c r="S39">
        <v>26.39</v>
      </c>
      <c r="T39">
        <v>0</v>
      </c>
      <c r="U39">
        <v>348.98</v>
      </c>
      <c r="V39">
        <v>11.12</v>
      </c>
      <c r="W39">
        <v>33.99</v>
      </c>
      <c r="X39">
        <v>148.30000000000001</v>
      </c>
      <c r="Y39">
        <v>0</v>
      </c>
      <c r="Z39">
        <v>0</v>
      </c>
      <c r="AA39">
        <v>0</v>
      </c>
      <c r="AB39">
        <v>26.34</v>
      </c>
      <c r="AC39">
        <v>0</v>
      </c>
      <c r="AD39">
        <v>0</v>
      </c>
      <c r="AE39">
        <v>0</v>
      </c>
      <c r="AF39">
        <v>8.8800000000000008</v>
      </c>
      <c r="AG39">
        <v>44.21</v>
      </c>
      <c r="AH39">
        <v>58.72</v>
      </c>
      <c r="AI39">
        <v>0</v>
      </c>
      <c r="AJ39">
        <v>0</v>
      </c>
      <c r="AK39">
        <v>26.02</v>
      </c>
      <c r="AL39">
        <v>1.4</v>
      </c>
      <c r="AM39">
        <v>0</v>
      </c>
      <c r="AN39">
        <v>0</v>
      </c>
      <c r="AO39">
        <v>0</v>
      </c>
      <c r="AP39">
        <v>5.76</v>
      </c>
      <c r="AQ39">
        <v>31.12</v>
      </c>
      <c r="AR39">
        <v>26.49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2905.1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70.59</v>
      </c>
      <c r="H40">
        <v>0</v>
      </c>
      <c r="I40">
        <v>23.57</v>
      </c>
      <c r="J40">
        <v>69.59</v>
      </c>
      <c r="K40">
        <v>682.84</v>
      </c>
      <c r="L40">
        <v>639.29999999999995</v>
      </c>
      <c r="M40">
        <v>92</v>
      </c>
      <c r="N40">
        <v>118.75</v>
      </c>
      <c r="O40">
        <v>124.32</v>
      </c>
      <c r="P40">
        <v>125.96</v>
      </c>
      <c r="Q40">
        <v>19.41</v>
      </c>
      <c r="R40">
        <v>42.39</v>
      </c>
      <c r="S40">
        <v>26.39</v>
      </c>
      <c r="T40">
        <v>0</v>
      </c>
      <c r="U40">
        <v>348.98</v>
      </c>
      <c r="V40">
        <v>11.12</v>
      </c>
      <c r="W40">
        <v>33.99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0</v>
      </c>
      <c r="AD40">
        <v>0</v>
      </c>
      <c r="AE40">
        <v>0</v>
      </c>
      <c r="AF40">
        <v>8.8800000000000008</v>
      </c>
      <c r="AG40">
        <v>44.21</v>
      </c>
      <c r="AH40">
        <v>39.78</v>
      </c>
      <c r="AI40">
        <v>0</v>
      </c>
      <c r="AJ40">
        <v>0</v>
      </c>
      <c r="AK40">
        <v>26.02</v>
      </c>
      <c r="AL40">
        <v>1.4</v>
      </c>
      <c r="AM40">
        <v>0</v>
      </c>
      <c r="AN40">
        <v>0</v>
      </c>
      <c r="AO40">
        <v>0</v>
      </c>
      <c r="AP40">
        <v>5.76</v>
      </c>
      <c r="AQ40">
        <v>31.12</v>
      </c>
      <c r="AR40">
        <v>26.49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2857.9900000000002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70.59</v>
      </c>
      <c r="H41">
        <v>0</v>
      </c>
      <c r="I41">
        <v>23.57</v>
      </c>
      <c r="J41">
        <v>69.59</v>
      </c>
      <c r="K41">
        <v>682.84</v>
      </c>
      <c r="L41">
        <v>634.29999999999995</v>
      </c>
      <c r="M41">
        <v>92</v>
      </c>
      <c r="N41">
        <v>118.75</v>
      </c>
      <c r="O41">
        <v>124.32</v>
      </c>
      <c r="P41">
        <v>125.96</v>
      </c>
      <c r="Q41">
        <v>19.41</v>
      </c>
      <c r="R41">
        <v>42.39</v>
      </c>
      <c r="S41">
        <v>26.39</v>
      </c>
      <c r="T41">
        <v>0</v>
      </c>
      <c r="U41">
        <v>348.98</v>
      </c>
      <c r="V41">
        <v>11.12</v>
      </c>
      <c r="W41">
        <v>33.99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0</v>
      </c>
      <c r="AD41">
        <v>0</v>
      </c>
      <c r="AE41">
        <v>0</v>
      </c>
      <c r="AF41">
        <v>8.8800000000000008</v>
      </c>
      <c r="AG41">
        <v>44.21</v>
      </c>
      <c r="AH41">
        <v>39.78</v>
      </c>
      <c r="AI41">
        <v>0</v>
      </c>
      <c r="AJ41">
        <v>0</v>
      </c>
      <c r="AK41">
        <v>26.02</v>
      </c>
      <c r="AL41">
        <v>1.4</v>
      </c>
      <c r="AM41">
        <v>0</v>
      </c>
      <c r="AN41">
        <v>0</v>
      </c>
      <c r="AO41">
        <v>0</v>
      </c>
      <c r="AP41">
        <v>0</v>
      </c>
      <c r="AQ41">
        <v>31.12</v>
      </c>
      <c r="AR41">
        <v>26.49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2832.5099999999998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70.59</v>
      </c>
      <c r="H42">
        <v>0</v>
      </c>
      <c r="I42">
        <v>23.57</v>
      </c>
      <c r="J42">
        <v>69.59</v>
      </c>
      <c r="K42">
        <v>682.84</v>
      </c>
      <c r="L42">
        <v>629.29999999999995</v>
      </c>
      <c r="M42">
        <v>92</v>
      </c>
      <c r="N42">
        <v>118.75</v>
      </c>
      <c r="O42">
        <v>124.32</v>
      </c>
      <c r="P42">
        <v>125.96</v>
      </c>
      <c r="Q42">
        <v>19.41</v>
      </c>
      <c r="R42">
        <v>42.39</v>
      </c>
      <c r="S42">
        <v>26.39</v>
      </c>
      <c r="T42">
        <v>0</v>
      </c>
      <c r="U42">
        <v>348.98</v>
      </c>
      <c r="V42">
        <v>11.12</v>
      </c>
      <c r="W42">
        <v>33.99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0</v>
      </c>
      <c r="AD42">
        <v>0</v>
      </c>
      <c r="AE42">
        <v>0</v>
      </c>
      <c r="AF42">
        <v>8.8800000000000008</v>
      </c>
      <c r="AG42">
        <v>44.21</v>
      </c>
      <c r="AH42">
        <v>21.12</v>
      </c>
      <c r="AI42">
        <v>0</v>
      </c>
      <c r="AJ42">
        <v>0</v>
      </c>
      <c r="AK42">
        <v>26.02</v>
      </c>
      <c r="AL42">
        <v>1.4</v>
      </c>
      <c r="AM42">
        <v>0</v>
      </c>
      <c r="AN42">
        <v>0</v>
      </c>
      <c r="AO42">
        <v>0</v>
      </c>
      <c r="AP42">
        <v>0</v>
      </c>
      <c r="AQ42">
        <v>31.12</v>
      </c>
      <c r="AR42">
        <v>6.63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2788.77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70.59</v>
      </c>
      <c r="H43">
        <v>0</v>
      </c>
      <c r="I43">
        <v>23.57</v>
      </c>
      <c r="J43">
        <v>69.59</v>
      </c>
      <c r="K43">
        <v>682.84</v>
      </c>
      <c r="L43">
        <v>619.29999999999995</v>
      </c>
      <c r="M43">
        <v>92</v>
      </c>
      <c r="N43">
        <v>118.75</v>
      </c>
      <c r="O43">
        <v>124.32</v>
      </c>
      <c r="P43">
        <v>125.96</v>
      </c>
      <c r="Q43">
        <v>19.41</v>
      </c>
      <c r="R43">
        <v>42.39</v>
      </c>
      <c r="S43">
        <v>26.39</v>
      </c>
      <c r="T43">
        <v>0</v>
      </c>
      <c r="U43">
        <v>348.98</v>
      </c>
      <c r="V43">
        <v>11.12</v>
      </c>
      <c r="W43">
        <v>33.99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44.21</v>
      </c>
      <c r="AH43">
        <v>21.12</v>
      </c>
      <c r="AI43">
        <v>0</v>
      </c>
      <c r="AJ43">
        <v>0</v>
      </c>
      <c r="AK43">
        <v>26.02</v>
      </c>
      <c r="AL43">
        <v>1.4</v>
      </c>
      <c r="AM43">
        <v>0</v>
      </c>
      <c r="AN43">
        <v>0</v>
      </c>
      <c r="AO43">
        <v>0</v>
      </c>
      <c r="AP43">
        <v>0</v>
      </c>
      <c r="AQ43">
        <v>31.12</v>
      </c>
      <c r="AR43">
        <v>6.63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2765.5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70.59</v>
      </c>
      <c r="H44">
        <v>0</v>
      </c>
      <c r="I44">
        <v>23.57</v>
      </c>
      <c r="J44">
        <v>69.59</v>
      </c>
      <c r="K44">
        <v>682.84</v>
      </c>
      <c r="L44">
        <v>589.29999999999995</v>
      </c>
      <c r="M44">
        <v>92</v>
      </c>
      <c r="N44">
        <v>118.75</v>
      </c>
      <c r="O44">
        <v>124.32</v>
      </c>
      <c r="P44">
        <v>125.96</v>
      </c>
      <c r="Q44">
        <v>19.41</v>
      </c>
      <c r="R44">
        <v>42.39</v>
      </c>
      <c r="S44">
        <v>26.39</v>
      </c>
      <c r="T44">
        <v>0</v>
      </c>
      <c r="U44">
        <v>348.98</v>
      </c>
      <c r="V44">
        <v>11.12</v>
      </c>
      <c r="W44">
        <v>33.99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44.21</v>
      </c>
      <c r="AH44">
        <v>0</v>
      </c>
      <c r="AI44">
        <v>0</v>
      </c>
      <c r="AJ44">
        <v>0</v>
      </c>
      <c r="AK44">
        <v>26.02</v>
      </c>
      <c r="AL44">
        <v>1.4</v>
      </c>
      <c r="AM44">
        <v>0</v>
      </c>
      <c r="AN44">
        <v>0</v>
      </c>
      <c r="AO44">
        <v>0</v>
      </c>
      <c r="AP44">
        <v>0</v>
      </c>
      <c r="AQ44">
        <v>15.56</v>
      </c>
      <c r="AR44">
        <v>13.25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2705.4400000000005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70.59</v>
      </c>
      <c r="H45">
        <v>0</v>
      </c>
      <c r="I45">
        <v>23.57</v>
      </c>
      <c r="J45">
        <v>69.59</v>
      </c>
      <c r="K45">
        <v>682.78</v>
      </c>
      <c r="L45">
        <v>574.29999999999995</v>
      </c>
      <c r="M45">
        <v>92</v>
      </c>
      <c r="N45">
        <v>118.75</v>
      </c>
      <c r="O45">
        <v>124.32</v>
      </c>
      <c r="P45">
        <v>125.96</v>
      </c>
      <c r="Q45">
        <v>19.41</v>
      </c>
      <c r="R45">
        <v>42.39</v>
      </c>
      <c r="S45">
        <v>26.39</v>
      </c>
      <c r="T45">
        <v>0</v>
      </c>
      <c r="U45">
        <v>348.98</v>
      </c>
      <c r="V45">
        <v>11.12</v>
      </c>
      <c r="W45">
        <v>33.99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44.21</v>
      </c>
      <c r="AH45">
        <v>0</v>
      </c>
      <c r="AI45">
        <v>0</v>
      </c>
      <c r="AJ45">
        <v>0</v>
      </c>
      <c r="AK45">
        <v>26.02</v>
      </c>
      <c r="AL45">
        <v>1.4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13.25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2674.61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70.59</v>
      </c>
      <c r="H46">
        <v>0</v>
      </c>
      <c r="I46">
        <v>23.57</v>
      </c>
      <c r="J46">
        <v>69.59</v>
      </c>
      <c r="K46">
        <v>618.64</v>
      </c>
      <c r="L46">
        <v>554.29999999999995</v>
      </c>
      <c r="M46">
        <v>92</v>
      </c>
      <c r="N46">
        <v>118.75</v>
      </c>
      <c r="O46">
        <v>124.32</v>
      </c>
      <c r="P46">
        <v>125.96</v>
      </c>
      <c r="Q46">
        <v>19.41</v>
      </c>
      <c r="R46">
        <v>42.39</v>
      </c>
      <c r="S46">
        <v>26.39</v>
      </c>
      <c r="T46">
        <v>0</v>
      </c>
      <c r="U46">
        <v>348.98</v>
      </c>
      <c r="V46">
        <v>11.12</v>
      </c>
      <c r="W46">
        <v>33.99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44.21</v>
      </c>
      <c r="AH46">
        <v>0</v>
      </c>
      <c r="AI46">
        <v>0</v>
      </c>
      <c r="AJ46">
        <v>0</v>
      </c>
      <c r="AK46">
        <v>26.02</v>
      </c>
      <c r="AL46">
        <v>1.4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13.25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2590.2600000000002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70.59</v>
      </c>
      <c r="H47">
        <v>0</v>
      </c>
      <c r="I47">
        <v>23.57</v>
      </c>
      <c r="J47">
        <v>69.59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19.41</v>
      </c>
      <c r="R47">
        <v>42.39</v>
      </c>
      <c r="S47">
        <v>26.39</v>
      </c>
      <c r="T47">
        <v>0</v>
      </c>
      <c r="U47">
        <v>348.98</v>
      </c>
      <c r="V47">
        <v>11.12</v>
      </c>
      <c r="W47">
        <v>33.99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44.21</v>
      </c>
      <c r="AH47">
        <v>0</v>
      </c>
      <c r="AI47">
        <v>0</v>
      </c>
      <c r="AJ47">
        <v>0</v>
      </c>
      <c r="AK47">
        <v>26.02</v>
      </c>
      <c r="AL47">
        <v>1.4</v>
      </c>
      <c r="AM47">
        <v>0</v>
      </c>
      <c r="AN47">
        <v>0</v>
      </c>
      <c r="AO47">
        <v>0</v>
      </c>
      <c r="AP47">
        <v>0.51</v>
      </c>
      <c r="AQ47">
        <v>0</v>
      </c>
      <c r="AR47">
        <v>13.25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2755.06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70.59</v>
      </c>
      <c r="H48">
        <v>0</v>
      </c>
      <c r="I48">
        <v>23.57</v>
      </c>
      <c r="J48">
        <v>69.59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19.41</v>
      </c>
      <c r="R48">
        <v>42.39</v>
      </c>
      <c r="S48">
        <v>26.39</v>
      </c>
      <c r="T48">
        <v>0</v>
      </c>
      <c r="U48">
        <v>348.98</v>
      </c>
      <c r="V48">
        <v>11.12</v>
      </c>
      <c r="W48">
        <v>33.99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44.21</v>
      </c>
      <c r="AH48">
        <v>0</v>
      </c>
      <c r="AI48">
        <v>0</v>
      </c>
      <c r="AJ48">
        <v>0</v>
      </c>
      <c r="AK48">
        <v>26.02</v>
      </c>
      <c r="AL48">
        <v>1.4</v>
      </c>
      <c r="AM48">
        <v>0</v>
      </c>
      <c r="AN48">
        <v>0</v>
      </c>
      <c r="AO48">
        <v>0</v>
      </c>
      <c r="AP48">
        <v>0.51</v>
      </c>
      <c r="AQ48">
        <v>0</v>
      </c>
      <c r="AR48">
        <v>4.41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2746.22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70.59</v>
      </c>
      <c r="H49">
        <v>0</v>
      </c>
      <c r="I49">
        <v>23.57</v>
      </c>
      <c r="J49">
        <v>69.59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19.41</v>
      </c>
      <c r="R49">
        <v>42.39</v>
      </c>
      <c r="S49">
        <v>26.39</v>
      </c>
      <c r="T49">
        <v>0</v>
      </c>
      <c r="U49">
        <v>348.98</v>
      </c>
      <c r="V49">
        <v>11.12</v>
      </c>
      <c r="W49">
        <v>33.99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44.21</v>
      </c>
      <c r="AH49">
        <v>0</v>
      </c>
      <c r="AI49">
        <v>0</v>
      </c>
      <c r="AJ49">
        <v>0</v>
      </c>
      <c r="AK49">
        <v>26.02</v>
      </c>
      <c r="AL49">
        <v>1.4</v>
      </c>
      <c r="AM49">
        <v>0</v>
      </c>
      <c r="AN49">
        <v>0</v>
      </c>
      <c r="AO49">
        <v>0</v>
      </c>
      <c r="AP49">
        <v>0.51</v>
      </c>
      <c r="AQ49">
        <v>0</v>
      </c>
      <c r="AR49">
        <v>3.31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2744.91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70.59</v>
      </c>
      <c r="H50">
        <v>0</v>
      </c>
      <c r="I50">
        <v>23.57</v>
      </c>
      <c r="J50">
        <v>69.59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19.41</v>
      </c>
      <c r="R50">
        <v>42.39</v>
      </c>
      <c r="S50">
        <v>26.39</v>
      </c>
      <c r="T50">
        <v>0</v>
      </c>
      <c r="U50">
        <v>348.98</v>
      </c>
      <c r="V50">
        <v>11.12</v>
      </c>
      <c r="W50">
        <v>33.99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44.21</v>
      </c>
      <c r="AH50">
        <v>0</v>
      </c>
      <c r="AI50">
        <v>0</v>
      </c>
      <c r="AJ50">
        <v>0</v>
      </c>
      <c r="AK50">
        <v>26.02</v>
      </c>
      <c r="AL50">
        <v>1.4</v>
      </c>
      <c r="AM50">
        <v>0</v>
      </c>
      <c r="AN50">
        <v>0</v>
      </c>
      <c r="AO50">
        <v>0</v>
      </c>
      <c r="AP50">
        <v>0.51</v>
      </c>
      <c r="AQ50">
        <v>0</v>
      </c>
      <c r="AR50">
        <v>3.31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2744.91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70.59</v>
      </c>
      <c r="H51">
        <v>0</v>
      </c>
      <c r="I51">
        <v>23.57</v>
      </c>
      <c r="J51">
        <v>69.59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19.41</v>
      </c>
      <c r="R51">
        <v>42.39</v>
      </c>
      <c r="S51">
        <v>26.39</v>
      </c>
      <c r="T51">
        <v>0</v>
      </c>
      <c r="U51">
        <v>348.98</v>
      </c>
      <c r="V51">
        <v>11.12</v>
      </c>
      <c r="W51">
        <v>33.99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44.21</v>
      </c>
      <c r="AH51">
        <v>0</v>
      </c>
      <c r="AI51">
        <v>0</v>
      </c>
      <c r="AJ51">
        <v>0</v>
      </c>
      <c r="AK51">
        <v>26.02</v>
      </c>
      <c r="AL51">
        <v>1.4</v>
      </c>
      <c r="AM51">
        <v>0</v>
      </c>
      <c r="AN51">
        <v>0</v>
      </c>
      <c r="AO51">
        <v>0</v>
      </c>
      <c r="AP51">
        <v>0.51</v>
      </c>
      <c r="AQ51">
        <v>0</v>
      </c>
      <c r="AR51">
        <v>4.41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2745.9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70.59</v>
      </c>
      <c r="H52">
        <v>0</v>
      </c>
      <c r="I52">
        <v>23.57</v>
      </c>
      <c r="J52">
        <v>69.59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19.41</v>
      </c>
      <c r="R52">
        <v>42.39</v>
      </c>
      <c r="S52">
        <v>26.39</v>
      </c>
      <c r="T52">
        <v>0</v>
      </c>
      <c r="U52">
        <v>348.98</v>
      </c>
      <c r="V52">
        <v>11.12</v>
      </c>
      <c r="W52">
        <v>33.99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44.21</v>
      </c>
      <c r="AH52">
        <v>0</v>
      </c>
      <c r="AI52">
        <v>0</v>
      </c>
      <c r="AJ52">
        <v>0</v>
      </c>
      <c r="AK52">
        <v>26.02</v>
      </c>
      <c r="AL52">
        <v>1.4</v>
      </c>
      <c r="AM52">
        <v>0</v>
      </c>
      <c r="AN52">
        <v>0</v>
      </c>
      <c r="AO52">
        <v>0</v>
      </c>
      <c r="AP52">
        <v>0.51</v>
      </c>
      <c r="AQ52">
        <v>0</v>
      </c>
      <c r="AR52">
        <v>4.41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2745.7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70.59</v>
      </c>
      <c r="H53">
        <v>0</v>
      </c>
      <c r="I53">
        <v>23.57</v>
      </c>
      <c r="J53">
        <v>69.59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19.41</v>
      </c>
      <c r="R53">
        <v>42.39</v>
      </c>
      <c r="S53">
        <v>26.39</v>
      </c>
      <c r="T53">
        <v>0</v>
      </c>
      <c r="U53">
        <v>348.98</v>
      </c>
      <c r="V53">
        <v>11.12</v>
      </c>
      <c r="W53">
        <v>33.99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44.21</v>
      </c>
      <c r="AH53">
        <v>0</v>
      </c>
      <c r="AI53">
        <v>0</v>
      </c>
      <c r="AJ53">
        <v>0</v>
      </c>
      <c r="AK53">
        <v>26.02</v>
      </c>
      <c r="AL53">
        <v>1.4</v>
      </c>
      <c r="AM53">
        <v>0</v>
      </c>
      <c r="AN53">
        <v>0</v>
      </c>
      <c r="AO53">
        <v>0</v>
      </c>
      <c r="AP53">
        <v>0.51</v>
      </c>
      <c r="AQ53">
        <v>0</v>
      </c>
      <c r="AR53">
        <v>4.41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2745.7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70.59</v>
      </c>
      <c r="H54">
        <v>0</v>
      </c>
      <c r="I54">
        <v>23.57</v>
      </c>
      <c r="J54">
        <v>69.59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19.41</v>
      </c>
      <c r="R54">
        <v>42.39</v>
      </c>
      <c r="S54">
        <v>26.39</v>
      </c>
      <c r="T54">
        <v>0</v>
      </c>
      <c r="U54">
        <v>348.98</v>
      </c>
      <c r="V54">
        <v>11.12</v>
      </c>
      <c r="W54">
        <v>33.99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44.21</v>
      </c>
      <c r="AH54">
        <v>0</v>
      </c>
      <c r="AI54">
        <v>0</v>
      </c>
      <c r="AJ54">
        <v>0</v>
      </c>
      <c r="AK54">
        <v>26.02</v>
      </c>
      <c r="AL54">
        <v>1.4</v>
      </c>
      <c r="AM54">
        <v>0</v>
      </c>
      <c r="AN54">
        <v>0</v>
      </c>
      <c r="AO54">
        <v>0</v>
      </c>
      <c r="AP54">
        <v>0.51</v>
      </c>
      <c r="AQ54">
        <v>0</v>
      </c>
      <c r="AR54">
        <v>4.41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2745.48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70.59</v>
      </c>
      <c r="H55">
        <v>0</v>
      </c>
      <c r="I55">
        <v>23.57</v>
      </c>
      <c r="J55">
        <v>69.59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19.41</v>
      </c>
      <c r="R55">
        <v>42.39</v>
      </c>
      <c r="S55">
        <v>26.39</v>
      </c>
      <c r="T55">
        <v>0</v>
      </c>
      <c r="U55">
        <v>348.98</v>
      </c>
      <c r="V55">
        <v>11.12</v>
      </c>
      <c r="W55">
        <v>33.99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44.21</v>
      </c>
      <c r="AH55">
        <v>0</v>
      </c>
      <c r="AI55">
        <v>0</v>
      </c>
      <c r="AJ55">
        <v>0</v>
      </c>
      <c r="AK55">
        <v>26.02</v>
      </c>
      <c r="AL55">
        <v>1.4</v>
      </c>
      <c r="AM55">
        <v>0</v>
      </c>
      <c r="AN55">
        <v>0</v>
      </c>
      <c r="AO55">
        <v>0</v>
      </c>
      <c r="AP55">
        <v>0.51</v>
      </c>
      <c r="AQ55">
        <v>0</v>
      </c>
      <c r="AR55">
        <v>4.41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2745.48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70.59</v>
      </c>
      <c r="H56">
        <v>0</v>
      </c>
      <c r="I56">
        <v>23.57</v>
      </c>
      <c r="J56">
        <v>69.59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19.41</v>
      </c>
      <c r="R56">
        <v>42.39</v>
      </c>
      <c r="S56">
        <v>26.39</v>
      </c>
      <c r="T56">
        <v>0</v>
      </c>
      <c r="U56">
        <v>348.98</v>
      </c>
      <c r="V56">
        <v>11.12</v>
      </c>
      <c r="W56">
        <v>33.99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44.21</v>
      </c>
      <c r="AH56">
        <v>0</v>
      </c>
      <c r="AI56">
        <v>0</v>
      </c>
      <c r="AJ56">
        <v>0</v>
      </c>
      <c r="AK56">
        <v>26.02</v>
      </c>
      <c r="AL56">
        <v>1.4</v>
      </c>
      <c r="AM56">
        <v>0</v>
      </c>
      <c r="AN56">
        <v>0</v>
      </c>
      <c r="AO56">
        <v>0</v>
      </c>
      <c r="AP56">
        <v>0.51</v>
      </c>
      <c r="AQ56">
        <v>0</v>
      </c>
      <c r="AR56">
        <v>4.41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2745.48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70.59</v>
      </c>
      <c r="H57">
        <v>0</v>
      </c>
      <c r="I57">
        <v>23.57</v>
      </c>
      <c r="J57">
        <v>69.59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19.41</v>
      </c>
      <c r="R57">
        <v>42.39</v>
      </c>
      <c r="S57">
        <v>26.39</v>
      </c>
      <c r="T57">
        <v>0</v>
      </c>
      <c r="U57">
        <v>348.98</v>
      </c>
      <c r="V57">
        <v>11.12</v>
      </c>
      <c r="W57">
        <v>33.99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44.21</v>
      </c>
      <c r="AH57">
        <v>0</v>
      </c>
      <c r="AI57">
        <v>0</v>
      </c>
      <c r="AJ57">
        <v>0</v>
      </c>
      <c r="AK57">
        <v>26.02</v>
      </c>
      <c r="AL57">
        <v>1.4</v>
      </c>
      <c r="AM57">
        <v>0</v>
      </c>
      <c r="AN57">
        <v>0</v>
      </c>
      <c r="AO57">
        <v>0</v>
      </c>
      <c r="AP57">
        <v>0.51</v>
      </c>
      <c r="AQ57">
        <v>0</v>
      </c>
      <c r="AR57">
        <v>3.31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2744.38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70.59</v>
      </c>
      <c r="H58">
        <v>0</v>
      </c>
      <c r="I58">
        <v>23.57</v>
      </c>
      <c r="J58">
        <v>69.59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19.41</v>
      </c>
      <c r="R58">
        <v>42.39</v>
      </c>
      <c r="S58">
        <v>26.39</v>
      </c>
      <c r="T58">
        <v>0</v>
      </c>
      <c r="U58">
        <v>348.98</v>
      </c>
      <c r="V58">
        <v>11.12</v>
      </c>
      <c r="W58">
        <v>33.99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44.21</v>
      </c>
      <c r="AH58">
        <v>0</v>
      </c>
      <c r="AI58">
        <v>0</v>
      </c>
      <c r="AJ58">
        <v>0</v>
      </c>
      <c r="AK58">
        <v>26.02</v>
      </c>
      <c r="AL58">
        <v>1.4</v>
      </c>
      <c r="AM58">
        <v>0</v>
      </c>
      <c r="AN58">
        <v>0</v>
      </c>
      <c r="AO58">
        <v>0</v>
      </c>
      <c r="AP58">
        <v>0.51</v>
      </c>
      <c r="AQ58">
        <v>0</v>
      </c>
      <c r="AR58">
        <v>3.31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2744.18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70.59</v>
      </c>
      <c r="H59">
        <v>0</v>
      </c>
      <c r="I59">
        <v>23.57</v>
      </c>
      <c r="J59">
        <v>69.59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19.41</v>
      </c>
      <c r="R59">
        <v>42.39</v>
      </c>
      <c r="S59">
        <v>26.39</v>
      </c>
      <c r="T59">
        <v>0</v>
      </c>
      <c r="U59">
        <v>348.98</v>
      </c>
      <c r="V59">
        <v>11.12</v>
      </c>
      <c r="W59">
        <v>33.99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44.21</v>
      </c>
      <c r="AH59">
        <v>0</v>
      </c>
      <c r="AI59">
        <v>0</v>
      </c>
      <c r="AJ59">
        <v>0</v>
      </c>
      <c r="AK59">
        <v>26.02</v>
      </c>
      <c r="AL59">
        <v>1.4</v>
      </c>
      <c r="AM59">
        <v>0</v>
      </c>
      <c r="AN59">
        <v>0</v>
      </c>
      <c r="AO59">
        <v>0</v>
      </c>
      <c r="AP59">
        <v>0.51</v>
      </c>
      <c r="AQ59">
        <v>0</v>
      </c>
      <c r="AR59">
        <v>2.21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2743.28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70.59</v>
      </c>
      <c r="H60">
        <v>0</v>
      </c>
      <c r="I60">
        <v>23.57</v>
      </c>
      <c r="J60">
        <v>69.59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19.41</v>
      </c>
      <c r="R60">
        <v>42.39</v>
      </c>
      <c r="S60">
        <v>26.39</v>
      </c>
      <c r="T60">
        <v>0</v>
      </c>
      <c r="U60">
        <v>348.98</v>
      </c>
      <c r="V60">
        <v>11.12</v>
      </c>
      <c r="W60">
        <v>33.99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44.21</v>
      </c>
      <c r="AH60">
        <v>0</v>
      </c>
      <c r="AI60">
        <v>0</v>
      </c>
      <c r="AJ60">
        <v>0</v>
      </c>
      <c r="AK60">
        <v>26.02</v>
      </c>
      <c r="AL60">
        <v>1.4</v>
      </c>
      <c r="AM60">
        <v>0</v>
      </c>
      <c r="AN60">
        <v>0</v>
      </c>
      <c r="AO60">
        <v>0</v>
      </c>
      <c r="AP60">
        <v>0.51</v>
      </c>
      <c r="AQ60">
        <v>0</v>
      </c>
      <c r="AR60">
        <v>2.21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2743.28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70.59</v>
      </c>
      <c r="H61">
        <v>0</v>
      </c>
      <c r="I61">
        <v>23.57</v>
      </c>
      <c r="J61">
        <v>69.59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19.41</v>
      </c>
      <c r="R61">
        <v>42.39</v>
      </c>
      <c r="S61">
        <v>26.39</v>
      </c>
      <c r="T61">
        <v>0</v>
      </c>
      <c r="U61">
        <v>348.98</v>
      </c>
      <c r="V61">
        <v>11.12</v>
      </c>
      <c r="W61">
        <v>33.99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44.21</v>
      </c>
      <c r="AH61">
        <v>0</v>
      </c>
      <c r="AI61">
        <v>0</v>
      </c>
      <c r="AJ61">
        <v>0</v>
      </c>
      <c r="AK61">
        <v>26.02</v>
      </c>
      <c r="AL61">
        <v>1.4</v>
      </c>
      <c r="AM61">
        <v>0</v>
      </c>
      <c r="AN61">
        <v>0</v>
      </c>
      <c r="AO61">
        <v>0</v>
      </c>
      <c r="AP61">
        <v>0.51</v>
      </c>
      <c r="AQ61">
        <v>0</v>
      </c>
      <c r="AR61">
        <v>2.21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2743.28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70.59</v>
      </c>
      <c r="H62">
        <v>0</v>
      </c>
      <c r="I62">
        <v>23.57</v>
      </c>
      <c r="J62">
        <v>69.59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19.41</v>
      </c>
      <c r="R62">
        <v>42.39</v>
      </c>
      <c r="S62">
        <v>26.39</v>
      </c>
      <c r="T62">
        <v>0</v>
      </c>
      <c r="U62">
        <v>348.98</v>
      </c>
      <c r="V62">
        <v>11.12</v>
      </c>
      <c r="W62">
        <v>33.99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44.21</v>
      </c>
      <c r="AH62">
        <v>0</v>
      </c>
      <c r="AI62">
        <v>0</v>
      </c>
      <c r="AJ62">
        <v>0</v>
      </c>
      <c r="AK62">
        <v>26.02</v>
      </c>
      <c r="AL62">
        <v>1.4</v>
      </c>
      <c r="AM62">
        <v>0</v>
      </c>
      <c r="AN62">
        <v>0</v>
      </c>
      <c r="AO62">
        <v>0</v>
      </c>
      <c r="AP62">
        <v>0.51</v>
      </c>
      <c r="AQ62">
        <v>0</v>
      </c>
      <c r="AR62">
        <v>2.21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2743.28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70.59</v>
      </c>
      <c r="H63">
        <v>0</v>
      </c>
      <c r="I63">
        <v>23.57</v>
      </c>
      <c r="J63">
        <v>69.59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19.41</v>
      </c>
      <c r="R63">
        <v>42.39</v>
      </c>
      <c r="S63">
        <v>26.39</v>
      </c>
      <c r="T63">
        <v>0</v>
      </c>
      <c r="U63">
        <v>348.98</v>
      </c>
      <c r="V63">
        <v>11.12</v>
      </c>
      <c r="W63">
        <v>33.99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44.21</v>
      </c>
      <c r="AH63">
        <v>0</v>
      </c>
      <c r="AI63">
        <v>0</v>
      </c>
      <c r="AJ63">
        <v>0</v>
      </c>
      <c r="AK63">
        <v>26.02</v>
      </c>
      <c r="AL63">
        <v>1.4</v>
      </c>
      <c r="AM63">
        <v>0</v>
      </c>
      <c r="AN63">
        <v>0</v>
      </c>
      <c r="AO63">
        <v>0</v>
      </c>
      <c r="AP63">
        <v>0.51</v>
      </c>
      <c r="AQ63">
        <v>0</v>
      </c>
      <c r="AR63">
        <v>2.21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2743.28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70.59</v>
      </c>
      <c r="H64">
        <v>0</v>
      </c>
      <c r="I64">
        <v>23.57</v>
      </c>
      <c r="J64">
        <v>69.59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19.41</v>
      </c>
      <c r="R64">
        <v>42.39</v>
      </c>
      <c r="S64">
        <v>26.39</v>
      </c>
      <c r="T64">
        <v>0</v>
      </c>
      <c r="U64">
        <v>348.98</v>
      </c>
      <c r="V64">
        <v>11.12</v>
      </c>
      <c r="W64">
        <v>33.99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44.21</v>
      </c>
      <c r="AH64">
        <v>0</v>
      </c>
      <c r="AI64">
        <v>0</v>
      </c>
      <c r="AJ64">
        <v>0</v>
      </c>
      <c r="AK64">
        <v>26.02</v>
      </c>
      <c r="AL64">
        <v>1.4</v>
      </c>
      <c r="AM64">
        <v>0</v>
      </c>
      <c r="AN64">
        <v>0</v>
      </c>
      <c r="AO64">
        <v>0</v>
      </c>
      <c r="AP64">
        <v>0.51</v>
      </c>
      <c r="AQ64">
        <v>0</v>
      </c>
      <c r="AR64">
        <v>2.21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2743.28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70.59</v>
      </c>
      <c r="H65">
        <v>0</v>
      </c>
      <c r="I65">
        <v>23.57</v>
      </c>
      <c r="J65">
        <v>69.59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19.41</v>
      </c>
      <c r="R65">
        <v>42.39</v>
      </c>
      <c r="S65">
        <v>26.39</v>
      </c>
      <c r="T65">
        <v>0</v>
      </c>
      <c r="U65">
        <v>348.98</v>
      </c>
      <c r="V65">
        <v>12.1</v>
      </c>
      <c r="W65">
        <v>33.99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44.21</v>
      </c>
      <c r="AH65">
        <v>0</v>
      </c>
      <c r="AI65">
        <v>0</v>
      </c>
      <c r="AJ65">
        <v>0</v>
      </c>
      <c r="AK65">
        <v>26.02</v>
      </c>
      <c r="AL65">
        <v>1.4</v>
      </c>
      <c r="AM65">
        <v>0</v>
      </c>
      <c r="AN65">
        <v>0</v>
      </c>
      <c r="AO65">
        <v>0</v>
      </c>
      <c r="AP65">
        <v>1.1499999999999999</v>
      </c>
      <c r="AQ65">
        <v>0</v>
      </c>
      <c r="AR65">
        <v>2.21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2744.9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70.59</v>
      </c>
      <c r="H66">
        <v>0</v>
      </c>
      <c r="I66">
        <v>23.57</v>
      </c>
      <c r="J66">
        <v>69.59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19.41</v>
      </c>
      <c r="R66">
        <v>42.39</v>
      </c>
      <c r="S66">
        <v>26.39</v>
      </c>
      <c r="T66">
        <v>0</v>
      </c>
      <c r="U66">
        <v>348.98</v>
      </c>
      <c r="V66">
        <v>12.79</v>
      </c>
      <c r="W66">
        <v>33.99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44.21</v>
      </c>
      <c r="AH66">
        <v>0</v>
      </c>
      <c r="AI66">
        <v>0</v>
      </c>
      <c r="AJ66">
        <v>0</v>
      </c>
      <c r="AK66">
        <v>26.02</v>
      </c>
      <c r="AL66">
        <v>1.4</v>
      </c>
      <c r="AM66">
        <v>0</v>
      </c>
      <c r="AN66">
        <v>0</v>
      </c>
      <c r="AO66">
        <v>0</v>
      </c>
      <c r="AP66">
        <v>1.1499999999999999</v>
      </c>
      <c r="AQ66">
        <v>0</v>
      </c>
      <c r="AR66">
        <v>2.21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2745.59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70.59</v>
      </c>
      <c r="H67">
        <v>0</v>
      </c>
      <c r="I67">
        <v>23.57</v>
      </c>
      <c r="J67">
        <v>69.59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19.41</v>
      </c>
      <c r="R67">
        <v>42.39</v>
      </c>
      <c r="S67">
        <v>26.39</v>
      </c>
      <c r="T67">
        <v>0</v>
      </c>
      <c r="U67">
        <v>348.98</v>
      </c>
      <c r="V67">
        <v>12.79</v>
      </c>
      <c r="W67">
        <v>33.99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8.8800000000000008</v>
      </c>
      <c r="AG67">
        <v>44.21</v>
      </c>
      <c r="AH67">
        <v>0</v>
      </c>
      <c r="AI67">
        <v>0</v>
      </c>
      <c r="AJ67">
        <v>0</v>
      </c>
      <c r="AK67">
        <v>26.02</v>
      </c>
      <c r="AL67">
        <v>1.4</v>
      </c>
      <c r="AM67">
        <v>0</v>
      </c>
      <c r="AN67">
        <v>0</v>
      </c>
      <c r="AO67">
        <v>0</v>
      </c>
      <c r="AP67">
        <v>1.1499999999999999</v>
      </c>
      <c r="AQ67">
        <v>15.12</v>
      </c>
      <c r="AR67">
        <v>2.21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2777.19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70.59</v>
      </c>
      <c r="H68">
        <v>0</v>
      </c>
      <c r="I68">
        <v>23.57</v>
      </c>
      <c r="J68">
        <v>69.59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19.41</v>
      </c>
      <c r="R68">
        <v>42.39</v>
      </c>
      <c r="S68">
        <v>26.39</v>
      </c>
      <c r="T68">
        <v>0</v>
      </c>
      <c r="U68">
        <v>348.98</v>
      </c>
      <c r="V68">
        <v>13.49</v>
      </c>
      <c r="W68">
        <v>33.99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8.8800000000000008</v>
      </c>
      <c r="AG68">
        <v>44.21</v>
      </c>
      <c r="AH68">
        <v>0</v>
      </c>
      <c r="AI68">
        <v>0</v>
      </c>
      <c r="AJ68">
        <v>0</v>
      </c>
      <c r="AK68">
        <v>26.02</v>
      </c>
      <c r="AL68">
        <v>1.4</v>
      </c>
      <c r="AM68">
        <v>0</v>
      </c>
      <c r="AN68">
        <v>0</v>
      </c>
      <c r="AO68">
        <v>0</v>
      </c>
      <c r="AP68">
        <v>1.1499999999999999</v>
      </c>
      <c r="AQ68">
        <v>15.49</v>
      </c>
      <c r="AR68">
        <v>2.21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2778.2599999999998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70.59</v>
      </c>
      <c r="H69">
        <v>0</v>
      </c>
      <c r="I69">
        <v>23.57</v>
      </c>
      <c r="J69">
        <v>69.59</v>
      </c>
      <c r="K69">
        <v>682.84</v>
      </c>
      <c r="L69">
        <v>623</v>
      </c>
      <c r="M69">
        <v>92</v>
      </c>
      <c r="N69">
        <v>118.75</v>
      </c>
      <c r="O69">
        <v>124.32</v>
      </c>
      <c r="P69">
        <v>125.96</v>
      </c>
      <c r="Q69">
        <v>19.41</v>
      </c>
      <c r="R69">
        <v>42.39</v>
      </c>
      <c r="S69">
        <v>26.39</v>
      </c>
      <c r="T69">
        <v>0</v>
      </c>
      <c r="U69">
        <v>348.98</v>
      </c>
      <c r="V69">
        <v>14.18</v>
      </c>
      <c r="W69">
        <v>33.99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8.8800000000000008</v>
      </c>
      <c r="AG69">
        <v>44.21</v>
      </c>
      <c r="AH69">
        <v>18.940000000000001</v>
      </c>
      <c r="AI69">
        <v>0</v>
      </c>
      <c r="AJ69">
        <v>0</v>
      </c>
      <c r="AK69">
        <v>26.02</v>
      </c>
      <c r="AL69">
        <v>1.4</v>
      </c>
      <c r="AM69">
        <v>0</v>
      </c>
      <c r="AN69">
        <v>0</v>
      </c>
      <c r="AO69">
        <v>0</v>
      </c>
      <c r="AP69">
        <v>1.54</v>
      </c>
      <c r="AQ69">
        <v>31.12</v>
      </c>
      <c r="AR69">
        <v>2.21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2782.31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70.59</v>
      </c>
      <c r="H70">
        <v>0</v>
      </c>
      <c r="I70">
        <v>23.57</v>
      </c>
      <c r="J70">
        <v>69.59</v>
      </c>
      <c r="K70">
        <v>682.84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19.41</v>
      </c>
      <c r="R70">
        <v>42.39</v>
      </c>
      <c r="S70">
        <v>26.39</v>
      </c>
      <c r="T70">
        <v>0</v>
      </c>
      <c r="U70">
        <v>348.98</v>
      </c>
      <c r="V70">
        <v>14.18</v>
      </c>
      <c r="W70">
        <v>33.99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8.8800000000000008</v>
      </c>
      <c r="AG70">
        <v>44.21</v>
      </c>
      <c r="AH70">
        <v>37.880000000000003</v>
      </c>
      <c r="AI70">
        <v>0</v>
      </c>
      <c r="AJ70">
        <v>0</v>
      </c>
      <c r="AK70">
        <v>26.02</v>
      </c>
      <c r="AL70">
        <v>1.4</v>
      </c>
      <c r="AM70">
        <v>0</v>
      </c>
      <c r="AN70">
        <v>0</v>
      </c>
      <c r="AO70">
        <v>0</v>
      </c>
      <c r="AP70">
        <v>1.54</v>
      </c>
      <c r="AQ70">
        <v>46.68</v>
      </c>
      <c r="AR70">
        <v>2.21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2848.1099999999997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70.59</v>
      </c>
      <c r="H71">
        <v>0</v>
      </c>
      <c r="I71">
        <v>23.57</v>
      </c>
      <c r="J71">
        <v>69.59</v>
      </c>
      <c r="K71">
        <v>682.84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19.41</v>
      </c>
      <c r="R71">
        <v>42.39</v>
      </c>
      <c r="S71">
        <v>26.39</v>
      </c>
      <c r="T71">
        <v>0</v>
      </c>
      <c r="U71">
        <v>348.98</v>
      </c>
      <c r="V71">
        <v>14.87</v>
      </c>
      <c r="W71">
        <v>33.99</v>
      </c>
      <c r="X71">
        <v>148.30000000000001</v>
      </c>
      <c r="Y71">
        <v>0</v>
      </c>
      <c r="Z71">
        <v>1.1000000000000001</v>
      </c>
      <c r="AA71">
        <v>0</v>
      </c>
      <c r="AB71">
        <v>3.33</v>
      </c>
      <c r="AC71">
        <v>0</v>
      </c>
      <c r="AD71">
        <v>0</v>
      </c>
      <c r="AE71">
        <v>16.48</v>
      </c>
      <c r="AF71">
        <v>8.8800000000000008</v>
      </c>
      <c r="AG71">
        <v>44.21</v>
      </c>
      <c r="AH71">
        <v>70.17</v>
      </c>
      <c r="AI71">
        <v>0</v>
      </c>
      <c r="AJ71">
        <v>0</v>
      </c>
      <c r="AK71">
        <v>26.02</v>
      </c>
      <c r="AL71">
        <v>1.4</v>
      </c>
      <c r="AM71">
        <v>0</v>
      </c>
      <c r="AN71">
        <v>0</v>
      </c>
      <c r="AO71">
        <v>0</v>
      </c>
      <c r="AP71">
        <v>1.54</v>
      </c>
      <c r="AQ71">
        <v>46.68</v>
      </c>
      <c r="AR71">
        <v>2.21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2885.8399999999997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70.59</v>
      </c>
      <c r="H72">
        <v>0</v>
      </c>
      <c r="I72">
        <v>23.57</v>
      </c>
      <c r="J72">
        <v>69.59</v>
      </c>
      <c r="K72">
        <v>682.84</v>
      </c>
      <c r="L72">
        <v>654.29999999999995</v>
      </c>
      <c r="M72">
        <v>92</v>
      </c>
      <c r="N72">
        <v>118.75</v>
      </c>
      <c r="O72">
        <v>124.32</v>
      </c>
      <c r="P72">
        <v>125.96</v>
      </c>
      <c r="Q72">
        <v>19.41</v>
      </c>
      <c r="R72">
        <v>42.39</v>
      </c>
      <c r="S72">
        <v>26.39</v>
      </c>
      <c r="T72">
        <v>0</v>
      </c>
      <c r="U72">
        <v>348.98</v>
      </c>
      <c r="V72">
        <v>15.57</v>
      </c>
      <c r="W72">
        <v>33.99</v>
      </c>
      <c r="X72">
        <v>148.30000000000001</v>
      </c>
      <c r="Y72">
        <v>0</v>
      </c>
      <c r="Z72">
        <v>6.52</v>
      </c>
      <c r="AA72">
        <v>12.04</v>
      </c>
      <c r="AB72">
        <v>11.99</v>
      </c>
      <c r="AC72">
        <v>9.67</v>
      </c>
      <c r="AD72">
        <v>7.92</v>
      </c>
      <c r="AE72">
        <v>32.950000000000003</v>
      </c>
      <c r="AF72">
        <v>8.8800000000000008</v>
      </c>
      <c r="AG72">
        <v>44.21</v>
      </c>
      <c r="AH72">
        <v>75.760000000000005</v>
      </c>
      <c r="AI72">
        <v>0</v>
      </c>
      <c r="AJ72">
        <v>0</v>
      </c>
      <c r="AK72">
        <v>26.02</v>
      </c>
      <c r="AL72">
        <v>1.4</v>
      </c>
      <c r="AM72">
        <v>7.9</v>
      </c>
      <c r="AN72">
        <v>0</v>
      </c>
      <c r="AO72">
        <v>0</v>
      </c>
      <c r="AP72">
        <v>1.54</v>
      </c>
      <c r="AQ72">
        <v>46.68</v>
      </c>
      <c r="AR72">
        <v>2.21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2960.52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70.59</v>
      </c>
      <c r="H73">
        <v>0</v>
      </c>
      <c r="I73">
        <v>23.57</v>
      </c>
      <c r="J73">
        <v>69.59</v>
      </c>
      <c r="K73">
        <v>682.84</v>
      </c>
      <c r="L73">
        <v>654.29999999999995</v>
      </c>
      <c r="M73">
        <v>92</v>
      </c>
      <c r="N73">
        <v>118.75</v>
      </c>
      <c r="O73">
        <v>124.32</v>
      </c>
      <c r="P73">
        <v>125.96</v>
      </c>
      <c r="Q73">
        <v>19.41</v>
      </c>
      <c r="R73">
        <v>42.39</v>
      </c>
      <c r="S73">
        <v>26.39</v>
      </c>
      <c r="T73">
        <v>0</v>
      </c>
      <c r="U73">
        <v>348.98</v>
      </c>
      <c r="V73">
        <v>16.260000000000002</v>
      </c>
      <c r="W73">
        <v>33.99</v>
      </c>
      <c r="X73">
        <v>148.30000000000001</v>
      </c>
      <c r="Y73">
        <v>0</v>
      </c>
      <c r="Z73">
        <v>13.04</v>
      </c>
      <c r="AA73">
        <v>27.14</v>
      </c>
      <c r="AB73">
        <v>26.34</v>
      </c>
      <c r="AC73">
        <v>29.07</v>
      </c>
      <c r="AD73">
        <v>15.85</v>
      </c>
      <c r="AE73">
        <v>32.950000000000003</v>
      </c>
      <c r="AF73">
        <v>19.72</v>
      </c>
      <c r="AG73">
        <v>44.21</v>
      </c>
      <c r="AH73">
        <v>116.96</v>
      </c>
      <c r="AI73">
        <v>0</v>
      </c>
      <c r="AJ73">
        <v>0</v>
      </c>
      <c r="AK73">
        <v>26.02</v>
      </c>
      <c r="AL73">
        <v>1.4</v>
      </c>
      <c r="AM73">
        <v>7.9</v>
      </c>
      <c r="AN73">
        <v>0</v>
      </c>
      <c r="AO73">
        <v>0</v>
      </c>
      <c r="AP73">
        <v>1.54</v>
      </c>
      <c r="AQ73">
        <v>62.24</v>
      </c>
      <c r="AR73">
        <v>2.21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3092.95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70.59</v>
      </c>
      <c r="H74">
        <v>0</v>
      </c>
      <c r="I74">
        <v>23.57</v>
      </c>
      <c r="J74">
        <v>69.59</v>
      </c>
      <c r="K74">
        <v>682.84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19.41</v>
      </c>
      <c r="R74">
        <v>42.39</v>
      </c>
      <c r="S74">
        <v>26.39</v>
      </c>
      <c r="T74">
        <v>0</v>
      </c>
      <c r="U74">
        <v>348.98</v>
      </c>
      <c r="V74">
        <v>16.96</v>
      </c>
      <c r="W74">
        <v>33.99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29.07</v>
      </c>
      <c r="AD74">
        <v>26.56</v>
      </c>
      <c r="AE74">
        <v>32.950000000000003</v>
      </c>
      <c r="AF74">
        <v>19.72</v>
      </c>
      <c r="AG74">
        <v>44.21</v>
      </c>
      <c r="AH74">
        <v>116.96</v>
      </c>
      <c r="AI74">
        <v>0</v>
      </c>
      <c r="AJ74">
        <v>0</v>
      </c>
      <c r="AK74">
        <v>26.02</v>
      </c>
      <c r="AL74">
        <v>1.4</v>
      </c>
      <c r="AM74">
        <v>7.9</v>
      </c>
      <c r="AN74">
        <v>0</v>
      </c>
      <c r="AO74">
        <v>0</v>
      </c>
      <c r="AP74">
        <v>1.54</v>
      </c>
      <c r="AQ74">
        <v>62.24</v>
      </c>
      <c r="AR74">
        <v>2.21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3104.3599999999997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71.459999999999994</v>
      </c>
      <c r="H75">
        <v>0</v>
      </c>
      <c r="I75">
        <v>23.57</v>
      </c>
      <c r="J75">
        <v>69.59</v>
      </c>
      <c r="K75">
        <v>682.84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19.41</v>
      </c>
      <c r="R75">
        <v>42.39</v>
      </c>
      <c r="S75">
        <v>26.39</v>
      </c>
      <c r="T75">
        <v>0</v>
      </c>
      <c r="U75">
        <v>348.98</v>
      </c>
      <c r="V75">
        <v>17.52</v>
      </c>
      <c r="W75">
        <v>33.99</v>
      </c>
      <c r="X75">
        <v>148.30000000000001</v>
      </c>
      <c r="Y75">
        <v>0</v>
      </c>
      <c r="Z75">
        <v>13.04</v>
      </c>
      <c r="AA75">
        <v>27.14</v>
      </c>
      <c r="AB75">
        <v>26.34</v>
      </c>
      <c r="AC75">
        <v>29.07</v>
      </c>
      <c r="AD75">
        <v>26.56</v>
      </c>
      <c r="AE75">
        <v>32.950000000000003</v>
      </c>
      <c r="AF75">
        <v>19.72</v>
      </c>
      <c r="AG75">
        <v>44.21</v>
      </c>
      <c r="AH75">
        <v>116.96</v>
      </c>
      <c r="AI75">
        <v>0</v>
      </c>
      <c r="AJ75">
        <v>0</v>
      </c>
      <c r="AK75">
        <v>26.02</v>
      </c>
      <c r="AL75">
        <v>1.4</v>
      </c>
      <c r="AM75">
        <v>7.9</v>
      </c>
      <c r="AN75">
        <v>0</v>
      </c>
      <c r="AO75">
        <v>0</v>
      </c>
      <c r="AP75">
        <v>1.79</v>
      </c>
      <c r="AQ75">
        <v>62.24</v>
      </c>
      <c r="AR75">
        <v>4.41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3108.4599999999991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71.459999999999994</v>
      </c>
      <c r="H76">
        <v>0</v>
      </c>
      <c r="I76">
        <v>23.57</v>
      </c>
      <c r="J76">
        <v>69.59</v>
      </c>
      <c r="K76">
        <v>682.84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19.41</v>
      </c>
      <c r="R76">
        <v>42.39</v>
      </c>
      <c r="S76">
        <v>26.39</v>
      </c>
      <c r="T76">
        <v>0</v>
      </c>
      <c r="U76">
        <v>348.98</v>
      </c>
      <c r="V76">
        <v>17.52</v>
      </c>
      <c r="W76">
        <v>33.99</v>
      </c>
      <c r="X76">
        <v>148.30000000000001</v>
      </c>
      <c r="Y76">
        <v>0</v>
      </c>
      <c r="Z76">
        <v>13.04</v>
      </c>
      <c r="AA76">
        <v>27.14</v>
      </c>
      <c r="AB76">
        <v>26.34</v>
      </c>
      <c r="AC76">
        <v>29.07</v>
      </c>
      <c r="AD76">
        <v>26.56</v>
      </c>
      <c r="AE76">
        <v>32.950000000000003</v>
      </c>
      <c r="AF76">
        <v>19.72</v>
      </c>
      <c r="AG76">
        <v>44.21</v>
      </c>
      <c r="AH76">
        <v>116.96</v>
      </c>
      <c r="AI76">
        <v>0</v>
      </c>
      <c r="AJ76">
        <v>0</v>
      </c>
      <c r="AK76">
        <v>26.02</v>
      </c>
      <c r="AL76">
        <v>8.1300000000000008</v>
      </c>
      <c r="AM76">
        <v>7.9</v>
      </c>
      <c r="AN76">
        <v>0</v>
      </c>
      <c r="AO76">
        <v>0</v>
      </c>
      <c r="AP76">
        <v>1.79</v>
      </c>
      <c r="AQ76">
        <v>62.24</v>
      </c>
      <c r="AR76">
        <v>4.41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3115.3899999999994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71.459999999999994</v>
      </c>
      <c r="H77">
        <v>0</v>
      </c>
      <c r="I77">
        <v>23.57</v>
      </c>
      <c r="J77">
        <v>69.59</v>
      </c>
      <c r="K77">
        <v>682.84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19.41</v>
      </c>
      <c r="R77">
        <v>42.39</v>
      </c>
      <c r="S77">
        <v>26.39</v>
      </c>
      <c r="T77">
        <v>0</v>
      </c>
      <c r="U77">
        <v>348.98</v>
      </c>
      <c r="V77">
        <v>17.52</v>
      </c>
      <c r="W77">
        <v>33.99</v>
      </c>
      <c r="X77">
        <v>148.30000000000001</v>
      </c>
      <c r="Y77">
        <v>0</v>
      </c>
      <c r="Z77">
        <v>13.04</v>
      </c>
      <c r="AA77">
        <v>12.04</v>
      </c>
      <c r="AB77">
        <v>26.34</v>
      </c>
      <c r="AC77">
        <v>29.07</v>
      </c>
      <c r="AD77">
        <v>26.56</v>
      </c>
      <c r="AE77">
        <v>32.950000000000003</v>
      </c>
      <c r="AF77">
        <v>19.72</v>
      </c>
      <c r="AG77">
        <v>44.21</v>
      </c>
      <c r="AH77">
        <v>116.96</v>
      </c>
      <c r="AI77">
        <v>0</v>
      </c>
      <c r="AJ77">
        <v>0</v>
      </c>
      <c r="AK77">
        <v>26.02</v>
      </c>
      <c r="AL77">
        <v>13.95</v>
      </c>
      <c r="AM77">
        <v>7.9</v>
      </c>
      <c r="AN77">
        <v>0</v>
      </c>
      <c r="AO77">
        <v>0</v>
      </c>
      <c r="AP77">
        <v>1.79</v>
      </c>
      <c r="AQ77">
        <v>62.24</v>
      </c>
      <c r="AR77">
        <v>4.41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3106.1099999999992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71.459999999999994</v>
      </c>
      <c r="H78">
        <v>0</v>
      </c>
      <c r="I78">
        <v>23.57</v>
      </c>
      <c r="J78">
        <v>69.59</v>
      </c>
      <c r="K78">
        <v>682.84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19.41</v>
      </c>
      <c r="R78">
        <v>42.39</v>
      </c>
      <c r="S78">
        <v>26.39</v>
      </c>
      <c r="T78">
        <v>0</v>
      </c>
      <c r="U78">
        <v>348.98</v>
      </c>
      <c r="V78">
        <v>17.52</v>
      </c>
      <c r="W78">
        <v>33.99</v>
      </c>
      <c r="X78">
        <v>148.30000000000001</v>
      </c>
      <c r="Y78">
        <v>0</v>
      </c>
      <c r="Z78">
        <v>6.52</v>
      </c>
      <c r="AA78">
        <v>0</v>
      </c>
      <c r="AB78">
        <v>11.99</v>
      </c>
      <c r="AC78">
        <v>2.54</v>
      </c>
      <c r="AD78">
        <v>10.57</v>
      </c>
      <c r="AE78">
        <v>16.48</v>
      </c>
      <c r="AF78">
        <v>8.8800000000000008</v>
      </c>
      <c r="AG78">
        <v>44.21</v>
      </c>
      <c r="AH78">
        <v>80.5</v>
      </c>
      <c r="AI78">
        <v>0</v>
      </c>
      <c r="AJ78">
        <v>0</v>
      </c>
      <c r="AK78">
        <v>26.02</v>
      </c>
      <c r="AL78">
        <v>13.95</v>
      </c>
      <c r="AM78">
        <v>0</v>
      </c>
      <c r="AN78">
        <v>0</v>
      </c>
      <c r="AO78">
        <v>0</v>
      </c>
      <c r="AP78">
        <v>1.79</v>
      </c>
      <c r="AQ78">
        <v>62.24</v>
      </c>
      <c r="AR78">
        <v>4.41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2959.0099999999993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71.459999999999994</v>
      </c>
      <c r="H79">
        <v>0</v>
      </c>
      <c r="I79">
        <v>23.57</v>
      </c>
      <c r="J79">
        <v>69.59</v>
      </c>
      <c r="K79">
        <v>682.84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19.41</v>
      </c>
      <c r="R79">
        <v>42.39</v>
      </c>
      <c r="S79">
        <v>26.39</v>
      </c>
      <c r="T79">
        <v>0</v>
      </c>
      <c r="U79">
        <v>348.98</v>
      </c>
      <c r="V79">
        <v>17.52</v>
      </c>
      <c r="W79">
        <v>33.99</v>
      </c>
      <c r="X79">
        <v>148.30000000000001</v>
      </c>
      <c r="Y79">
        <v>0</v>
      </c>
      <c r="Z79">
        <v>1.1000000000000001</v>
      </c>
      <c r="AA79">
        <v>0</v>
      </c>
      <c r="AB79">
        <v>11.99</v>
      </c>
      <c r="AC79">
        <v>0</v>
      </c>
      <c r="AD79">
        <v>10.57</v>
      </c>
      <c r="AE79">
        <v>16.48</v>
      </c>
      <c r="AF79">
        <v>8.8800000000000008</v>
      </c>
      <c r="AG79">
        <v>44.21</v>
      </c>
      <c r="AH79">
        <v>61.56</v>
      </c>
      <c r="AI79">
        <v>0</v>
      </c>
      <c r="AJ79">
        <v>0</v>
      </c>
      <c r="AK79">
        <v>26.02</v>
      </c>
      <c r="AL79">
        <v>13.95</v>
      </c>
      <c r="AM79">
        <v>0</v>
      </c>
      <c r="AN79">
        <v>0</v>
      </c>
      <c r="AO79">
        <v>0</v>
      </c>
      <c r="AP79">
        <v>1.79</v>
      </c>
      <c r="AQ79">
        <v>46.68</v>
      </c>
      <c r="AR79">
        <v>26.49</v>
      </c>
      <c r="AS79">
        <v>18.829999999999998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2953.369999999999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71.459999999999994</v>
      </c>
      <c r="H80">
        <v>0</v>
      </c>
      <c r="I80">
        <v>23.57</v>
      </c>
      <c r="J80">
        <v>69.59</v>
      </c>
      <c r="K80">
        <v>682.84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19.41</v>
      </c>
      <c r="R80">
        <v>42.39</v>
      </c>
      <c r="S80">
        <v>26.39</v>
      </c>
      <c r="T80">
        <v>0</v>
      </c>
      <c r="U80">
        <v>348.98</v>
      </c>
      <c r="V80">
        <v>17.52</v>
      </c>
      <c r="W80">
        <v>33.99</v>
      </c>
      <c r="X80">
        <v>148.30000000000001</v>
      </c>
      <c r="Y80">
        <v>0</v>
      </c>
      <c r="Z80">
        <v>0</v>
      </c>
      <c r="AA80">
        <v>0</v>
      </c>
      <c r="AB80">
        <v>11.99</v>
      </c>
      <c r="AC80">
        <v>0</v>
      </c>
      <c r="AD80">
        <v>0</v>
      </c>
      <c r="AE80">
        <v>16.48</v>
      </c>
      <c r="AF80">
        <v>8.8800000000000008</v>
      </c>
      <c r="AG80">
        <v>44.21</v>
      </c>
      <c r="AH80">
        <v>46.79</v>
      </c>
      <c r="AI80">
        <v>0</v>
      </c>
      <c r="AJ80">
        <v>0</v>
      </c>
      <c r="AK80">
        <v>26.02</v>
      </c>
      <c r="AL80">
        <v>13.95</v>
      </c>
      <c r="AM80">
        <v>0</v>
      </c>
      <c r="AN80">
        <v>0</v>
      </c>
      <c r="AO80">
        <v>0</v>
      </c>
      <c r="AP80">
        <v>1.79</v>
      </c>
      <c r="AQ80">
        <v>46.68</v>
      </c>
      <c r="AR80">
        <v>26.49</v>
      </c>
      <c r="AS80">
        <v>18.829999999999998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2926.9299999999989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71.459999999999994</v>
      </c>
      <c r="H81">
        <v>0</v>
      </c>
      <c r="I81">
        <v>23.57</v>
      </c>
      <c r="J81">
        <v>69.59</v>
      </c>
      <c r="K81">
        <v>682.84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19.41</v>
      </c>
      <c r="R81">
        <v>42.39</v>
      </c>
      <c r="S81">
        <v>26.39</v>
      </c>
      <c r="T81">
        <v>0</v>
      </c>
      <c r="U81">
        <v>348.98</v>
      </c>
      <c r="V81">
        <v>17.52</v>
      </c>
      <c r="W81">
        <v>33.99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8.8800000000000008</v>
      </c>
      <c r="AG81">
        <v>44.21</v>
      </c>
      <c r="AH81">
        <v>23.39</v>
      </c>
      <c r="AI81">
        <v>0</v>
      </c>
      <c r="AJ81">
        <v>0</v>
      </c>
      <c r="AK81">
        <v>26.02</v>
      </c>
      <c r="AL81">
        <v>13.95</v>
      </c>
      <c r="AM81">
        <v>0</v>
      </c>
      <c r="AN81">
        <v>0</v>
      </c>
      <c r="AO81">
        <v>0</v>
      </c>
      <c r="AP81">
        <v>1.79</v>
      </c>
      <c r="AQ81">
        <v>31.12</v>
      </c>
      <c r="AR81">
        <v>26.49</v>
      </c>
      <c r="AS81">
        <v>18.829999999999998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2875.3399999999992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71.459999999999994</v>
      </c>
      <c r="H82">
        <v>0</v>
      </c>
      <c r="I82">
        <v>23.57</v>
      </c>
      <c r="J82">
        <v>69.59</v>
      </c>
      <c r="K82">
        <v>682.84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19.41</v>
      </c>
      <c r="R82">
        <v>42.39</v>
      </c>
      <c r="S82">
        <v>26.39</v>
      </c>
      <c r="T82">
        <v>0</v>
      </c>
      <c r="U82">
        <v>348.98</v>
      </c>
      <c r="V82">
        <v>17.52</v>
      </c>
      <c r="W82">
        <v>33.99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8.8800000000000008</v>
      </c>
      <c r="AG82">
        <v>44.21</v>
      </c>
      <c r="AH82">
        <v>23.39</v>
      </c>
      <c r="AI82">
        <v>0</v>
      </c>
      <c r="AJ82">
        <v>0</v>
      </c>
      <c r="AK82">
        <v>26.02</v>
      </c>
      <c r="AL82">
        <v>13.95</v>
      </c>
      <c r="AM82">
        <v>0</v>
      </c>
      <c r="AN82">
        <v>0</v>
      </c>
      <c r="AO82">
        <v>0</v>
      </c>
      <c r="AP82">
        <v>1.79</v>
      </c>
      <c r="AQ82">
        <v>29.86</v>
      </c>
      <c r="AR82">
        <v>26.49</v>
      </c>
      <c r="AS82">
        <v>18.829999999999998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2874.0799999999995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71.459999999999994</v>
      </c>
      <c r="H83">
        <v>0</v>
      </c>
      <c r="I83">
        <v>23.57</v>
      </c>
      <c r="J83">
        <v>69.59</v>
      </c>
      <c r="K83">
        <v>682.8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19.41</v>
      </c>
      <c r="R83">
        <v>42.39</v>
      </c>
      <c r="S83">
        <v>26.39</v>
      </c>
      <c r="T83">
        <v>0</v>
      </c>
      <c r="U83">
        <v>348.98</v>
      </c>
      <c r="V83">
        <v>17.52</v>
      </c>
      <c r="W83">
        <v>33.99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8.8800000000000008</v>
      </c>
      <c r="AG83">
        <v>44.21</v>
      </c>
      <c r="AH83">
        <v>0</v>
      </c>
      <c r="AI83">
        <v>0</v>
      </c>
      <c r="AJ83">
        <v>0</v>
      </c>
      <c r="AK83">
        <v>26.02</v>
      </c>
      <c r="AL83">
        <v>8.1300000000000008</v>
      </c>
      <c r="AM83">
        <v>0</v>
      </c>
      <c r="AN83">
        <v>0</v>
      </c>
      <c r="AO83">
        <v>0</v>
      </c>
      <c r="AP83">
        <v>1.79</v>
      </c>
      <c r="AQ83">
        <v>29.86</v>
      </c>
      <c r="AR83">
        <v>26.49</v>
      </c>
      <c r="AS83">
        <v>18.829999999999998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2844.83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71.459999999999994</v>
      </c>
      <c r="H84">
        <v>0</v>
      </c>
      <c r="I84">
        <v>23.57</v>
      </c>
      <c r="J84">
        <v>69.59</v>
      </c>
      <c r="K84">
        <v>682.8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19.41</v>
      </c>
      <c r="R84">
        <v>42.39</v>
      </c>
      <c r="S84">
        <v>26.39</v>
      </c>
      <c r="T84">
        <v>0</v>
      </c>
      <c r="U84">
        <v>348.98</v>
      </c>
      <c r="V84">
        <v>17.52</v>
      </c>
      <c r="W84">
        <v>33.99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44.21</v>
      </c>
      <c r="AH84">
        <v>0</v>
      </c>
      <c r="AI84">
        <v>0</v>
      </c>
      <c r="AJ84">
        <v>0</v>
      </c>
      <c r="AK84">
        <v>26.02</v>
      </c>
      <c r="AL84">
        <v>1.4</v>
      </c>
      <c r="AM84">
        <v>0</v>
      </c>
      <c r="AN84">
        <v>0</v>
      </c>
      <c r="AO84">
        <v>0</v>
      </c>
      <c r="AP84">
        <v>1.79</v>
      </c>
      <c r="AQ84">
        <v>15.56</v>
      </c>
      <c r="AR84">
        <v>19.87</v>
      </c>
      <c r="AS84">
        <v>18.829999999999998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2817.18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71.459999999999994</v>
      </c>
      <c r="H85">
        <v>0</v>
      </c>
      <c r="I85">
        <v>23.57</v>
      </c>
      <c r="J85">
        <v>69.59</v>
      </c>
      <c r="K85">
        <v>682.78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19.41</v>
      </c>
      <c r="R85">
        <v>42.39</v>
      </c>
      <c r="S85">
        <v>26.39</v>
      </c>
      <c r="T85">
        <v>0</v>
      </c>
      <c r="U85">
        <v>348.98</v>
      </c>
      <c r="V85">
        <v>17.52</v>
      </c>
      <c r="W85">
        <v>33.99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44.21</v>
      </c>
      <c r="AH85">
        <v>0</v>
      </c>
      <c r="AI85">
        <v>0</v>
      </c>
      <c r="AJ85">
        <v>0</v>
      </c>
      <c r="AK85">
        <v>26.02</v>
      </c>
      <c r="AL85">
        <v>1.4</v>
      </c>
      <c r="AM85">
        <v>0</v>
      </c>
      <c r="AN85">
        <v>0</v>
      </c>
      <c r="AO85">
        <v>0</v>
      </c>
      <c r="AP85">
        <v>1.79</v>
      </c>
      <c r="AQ85">
        <v>0</v>
      </c>
      <c r="AR85">
        <v>15.45</v>
      </c>
      <c r="AS85">
        <v>4.3099999999999996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2782.66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71.459999999999994</v>
      </c>
      <c r="H86">
        <v>0</v>
      </c>
      <c r="I86">
        <v>23.57</v>
      </c>
      <c r="J86">
        <v>69.59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19.41</v>
      </c>
      <c r="R86">
        <v>42.39</v>
      </c>
      <c r="S86">
        <v>26.39</v>
      </c>
      <c r="T86">
        <v>0</v>
      </c>
      <c r="U86">
        <v>348.98</v>
      </c>
      <c r="V86">
        <v>17.52</v>
      </c>
      <c r="W86">
        <v>33.99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44.21</v>
      </c>
      <c r="AH86">
        <v>0</v>
      </c>
      <c r="AI86">
        <v>0</v>
      </c>
      <c r="AJ86">
        <v>0</v>
      </c>
      <c r="AK86">
        <v>26.02</v>
      </c>
      <c r="AL86">
        <v>1.4</v>
      </c>
      <c r="AM86">
        <v>0</v>
      </c>
      <c r="AN86">
        <v>0</v>
      </c>
      <c r="AO86">
        <v>0</v>
      </c>
      <c r="AP86">
        <v>1.79</v>
      </c>
      <c r="AQ86">
        <v>0</v>
      </c>
      <c r="AR86">
        <v>15.45</v>
      </c>
      <c r="AS86">
        <v>4.3099999999999996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2783.0199999999995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71.459999999999994</v>
      </c>
      <c r="H87">
        <v>0</v>
      </c>
      <c r="I87">
        <v>23.57</v>
      </c>
      <c r="J87">
        <v>69.59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19.41</v>
      </c>
      <c r="R87">
        <v>42.39</v>
      </c>
      <c r="S87">
        <v>26.39</v>
      </c>
      <c r="T87">
        <v>0</v>
      </c>
      <c r="U87">
        <v>348.98</v>
      </c>
      <c r="V87">
        <v>17.52</v>
      </c>
      <c r="W87">
        <v>33.99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44.21</v>
      </c>
      <c r="AH87">
        <v>0</v>
      </c>
      <c r="AI87">
        <v>0</v>
      </c>
      <c r="AJ87">
        <v>0</v>
      </c>
      <c r="AK87">
        <v>26.02</v>
      </c>
      <c r="AL87">
        <v>1.4</v>
      </c>
      <c r="AM87">
        <v>0</v>
      </c>
      <c r="AN87">
        <v>0</v>
      </c>
      <c r="AO87">
        <v>0</v>
      </c>
      <c r="AP87">
        <v>0.51</v>
      </c>
      <c r="AQ87">
        <v>0</v>
      </c>
      <c r="AR87">
        <v>13.25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2779.54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71.459999999999994</v>
      </c>
      <c r="H88">
        <v>0</v>
      </c>
      <c r="I88">
        <v>23.57</v>
      </c>
      <c r="J88">
        <v>69.59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19.41</v>
      </c>
      <c r="R88">
        <v>42.39</v>
      </c>
      <c r="S88">
        <v>26.39</v>
      </c>
      <c r="T88">
        <v>0</v>
      </c>
      <c r="U88">
        <v>348.98</v>
      </c>
      <c r="V88">
        <v>17.52</v>
      </c>
      <c r="W88">
        <v>33.99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44.21</v>
      </c>
      <c r="AH88">
        <v>0</v>
      </c>
      <c r="AI88">
        <v>0</v>
      </c>
      <c r="AJ88">
        <v>0</v>
      </c>
      <c r="AK88">
        <v>26.02</v>
      </c>
      <c r="AL88">
        <v>1.4</v>
      </c>
      <c r="AM88">
        <v>0</v>
      </c>
      <c r="AN88">
        <v>0</v>
      </c>
      <c r="AO88">
        <v>0</v>
      </c>
      <c r="AP88">
        <v>0.51</v>
      </c>
      <c r="AQ88">
        <v>0</v>
      </c>
      <c r="AR88">
        <v>13.25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2779.54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71.459999999999994</v>
      </c>
      <c r="H89">
        <v>0</v>
      </c>
      <c r="I89">
        <v>23.57</v>
      </c>
      <c r="J89">
        <v>69.59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19.41</v>
      </c>
      <c r="R89">
        <v>42.39</v>
      </c>
      <c r="S89">
        <v>26.39</v>
      </c>
      <c r="T89">
        <v>0</v>
      </c>
      <c r="U89">
        <v>348.98</v>
      </c>
      <c r="V89">
        <v>17.52</v>
      </c>
      <c r="W89">
        <v>33.99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44.21</v>
      </c>
      <c r="AH89">
        <v>0</v>
      </c>
      <c r="AI89">
        <v>0</v>
      </c>
      <c r="AJ89">
        <v>0</v>
      </c>
      <c r="AK89">
        <v>26.02</v>
      </c>
      <c r="AL89">
        <v>1.4</v>
      </c>
      <c r="AM89">
        <v>0</v>
      </c>
      <c r="AN89">
        <v>0</v>
      </c>
      <c r="AO89">
        <v>0</v>
      </c>
      <c r="AP89">
        <v>0.51</v>
      </c>
      <c r="AQ89">
        <v>0</v>
      </c>
      <c r="AR89">
        <v>5.52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2771.81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71.459999999999994</v>
      </c>
      <c r="H90">
        <v>0</v>
      </c>
      <c r="I90">
        <v>23.57</v>
      </c>
      <c r="J90">
        <v>69.59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19.41</v>
      </c>
      <c r="R90">
        <v>42.39</v>
      </c>
      <c r="S90">
        <v>26.39</v>
      </c>
      <c r="T90">
        <v>0</v>
      </c>
      <c r="U90">
        <v>348.98</v>
      </c>
      <c r="V90">
        <v>17.52</v>
      </c>
      <c r="W90">
        <v>33.99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44.21</v>
      </c>
      <c r="AH90">
        <v>0</v>
      </c>
      <c r="AI90">
        <v>0</v>
      </c>
      <c r="AJ90">
        <v>0</v>
      </c>
      <c r="AK90">
        <v>26.02</v>
      </c>
      <c r="AL90">
        <v>1.4</v>
      </c>
      <c r="AM90">
        <v>0</v>
      </c>
      <c r="AN90">
        <v>0</v>
      </c>
      <c r="AO90">
        <v>0</v>
      </c>
      <c r="AP90">
        <v>0.51</v>
      </c>
      <c r="AQ90">
        <v>0</v>
      </c>
      <c r="AR90">
        <v>5.52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2771.81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71.459999999999994</v>
      </c>
      <c r="H91">
        <v>0</v>
      </c>
      <c r="I91">
        <v>23.57</v>
      </c>
      <c r="J91">
        <v>69.59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19.41</v>
      </c>
      <c r="R91">
        <v>42.39</v>
      </c>
      <c r="S91">
        <v>26.39</v>
      </c>
      <c r="T91">
        <v>0</v>
      </c>
      <c r="U91">
        <v>348.98</v>
      </c>
      <c r="V91">
        <v>17.52</v>
      </c>
      <c r="W91">
        <v>33.99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44.21</v>
      </c>
      <c r="AH91">
        <v>0</v>
      </c>
      <c r="AI91">
        <v>0</v>
      </c>
      <c r="AJ91">
        <v>0</v>
      </c>
      <c r="AK91">
        <v>26.02</v>
      </c>
      <c r="AL91">
        <v>9.2899999999999991</v>
      </c>
      <c r="AM91">
        <v>0</v>
      </c>
      <c r="AN91">
        <v>0</v>
      </c>
      <c r="AO91">
        <v>0</v>
      </c>
      <c r="AP91">
        <v>0.51</v>
      </c>
      <c r="AQ91">
        <v>0</v>
      </c>
      <c r="AR91">
        <v>5.52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2779.92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71.459999999999994</v>
      </c>
      <c r="H92">
        <v>0</v>
      </c>
      <c r="I92">
        <v>23.57</v>
      </c>
      <c r="J92">
        <v>69.59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19.41</v>
      </c>
      <c r="R92">
        <v>42.39</v>
      </c>
      <c r="S92">
        <v>26.39</v>
      </c>
      <c r="T92">
        <v>0</v>
      </c>
      <c r="U92">
        <v>348.98</v>
      </c>
      <c r="V92">
        <v>17.52</v>
      </c>
      <c r="W92">
        <v>33.99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44.21</v>
      </c>
      <c r="AH92">
        <v>0</v>
      </c>
      <c r="AI92">
        <v>0</v>
      </c>
      <c r="AJ92">
        <v>0</v>
      </c>
      <c r="AK92">
        <v>26.02</v>
      </c>
      <c r="AL92">
        <v>27.89</v>
      </c>
      <c r="AM92">
        <v>0</v>
      </c>
      <c r="AN92">
        <v>0</v>
      </c>
      <c r="AO92">
        <v>0</v>
      </c>
      <c r="AP92">
        <v>0.51</v>
      </c>
      <c r="AQ92">
        <v>0</v>
      </c>
      <c r="AR92">
        <v>5.52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2798.72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71.459999999999994</v>
      </c>
      <c r="H93">
        <v>0</v>
      </c>
      <c r="I93">
        <v>23.57</v>
      </c>
      <c r="J93">
        <v>69.59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19.41</v>
      </c>
      <c r="R93">
        <v>42.39</v>
      </c>
      <c r="S93">
        <v>26.39</v>
      </c>
      <c r="T93">
        <v>0</v>
      </c>
      <c r="U93">
        <v>348.98</v>
      </c>
      <c r="V93">
        <v>17.52</v>
      </c>
      <c r="W93">
        <v>33.99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44.21</v>
      </c>
      <c r="AH93">
        <v>0</v>
      </c>
      <c r="AI93">
        <v>0</v>
      </c>
      <c r="AJ93">
        <v>0</v>
      </c>
      <c r="AK93">
        <v>26.02</v>
      </c>
      <c r="AL93">
        <v>27.89</v>
      </c>
      <c r="AM93">
        <v>0</v>
      </c>
      <c r="AN93">
        <v>0</v>
      </c>
      <c r="AO93">
        <v>0</v>
      </c>
      <c r="AP93">
        <v>0.51</v>
      </c>
      <c r="AQ93">
        <v>0</v>
      </c>
      <c r="AR93">
        <v>5.52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2798.72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71.459999999999994</v>
      </c>
      <c r="H94">
        <v>0</v>
      </c>
      <c r="I94">
        <v>23.57</v>
      </c>
      <c r="J94">
        <v>69.59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19.41</v>
      </c>
      <c r="R94">
        <v>42.39</v>
      </c>
      <c r="S94">
        <v>26.39</v>
      </c>
      <c r="T94">
        <v>0</v>
      </c>
      <c r="U94">
        <v>348.98</v>
      </c>
      <c r="V94">
        <v>17.52</v>
      </c>
      <c r="W94">
        <v>33.99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44.21</v>
      </c>
      <c r="AH94">
        <v>0</v>
      </c>
      <c r="AI94">
        <v>0</v>
      </c>
      <c r="AJ94">
        <v>0</v>
      </c>
      <c r="AK94">
        <v>26.02</v>
      </c>
      <c r="AL94">
        <v>27.89</v>
      </c>
      <c r="AM94">
        <v>0</v>
      </c>
      <c r="AN94">
        <v>0</v>
      </c>
      <c r="AO94">
        <v>0</v>
      </c>
      <c r="AP94">
        <v>0.51</v>
      </c>
      <c r="AQ94">
        <v>0</v>
      </c>
      <c r="AR94">
        <v>5.52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2798.72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71.459999999999994</v>
      </c>
      <c r="H95">
        <v>0</v>
      </c>
      <c r="I95">
        <v>23.57</v>
      </c>
      <c r="J95">
        <v>69.59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20.56</v>
      </c>
      <c r="R95">
        <v>42.39</v>
      </c>
      <c r="S95">
        <v>26.39</v>
      </c>
      <c r="T95">
        <v>0</v>
      </c>
      <c r="U95">
        <v>348.98</v>
      </c>
      <c r="V95">
        <v>17.52</v>
      </c>
      <c r="W95">
        <v>33.99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44.21</v>
      </c>
      <c r="AH95">
        <v>0</v>
      </c>
      <c r="AI95">
        <v>0</v>
      </c>
      <c r="AJ95">
        <v>0</v>
      </c>
      <c r="AK95">
        <v>26.02</v>
      </c>
      <c r="AL95">
        <v>27.89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5.52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2799.3599999999997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71.459999999999994</v>
      </c>
      <c r="H96">
        <v>0</v>
      </c>
      <c r="I96">
        <v>23.57</v>
      </c>
      <c r="J96">
        <v>69.59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42.39</v>
      </c>
      <c r="S96">
        <v>26.39</v>
      </c>
      <c r="T96">
        <v>0</v>
      </c>
      <c r="U96">
        <v>348.98</v>
      </c>
      <c r="V96">
        <v>17.52</v>
      </c>
      <c r="W96">
        <v>33.99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44.21</v>
      </c>
      <c r="AH96">
        <v>0</v>
      </c>
      <c r="AI96">
        <v>0</v>
      </c>
      <c r="AJ96">
        <v>0</v>
      </c>
      <c r="AK96">
        <v>26.02</v>
      </c>
      <c r="AL96">
        <v>27.89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5.52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2799.5799999999995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71.459999999999994</v>
      </c>
      <c r="H97">
        <v>0</v>
      </c>
      <c r="I97">
        <v>23.57</v>
      </c>
      <c r="J97">
        <v>69.59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42.39</v>
      </c>
      <c r="S97">
        <v>26.39</v>
      </c>
      <c r="T97">
        <v>0</v>
      </c>
      <c r="U97">
        <v>348.98</v>
      </c>
      <c r="V97">
        <v>17.52</v>
      </c>
      <c r="W97">
        <v>33.99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44.21</v>
      </c>
      <c r="AH97">
        <v>0</v>
      </c>
      <c r="AI97">
        <v>0</v>
      </c>
      <c r="AJ97">
        <v>0</v>
      </c>
      <c r="AK97">
        <v>26.02</v>
      </c>
      <c r="AL97">
        <v>27.89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5.52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2799.5799999999995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71.459999999999994</v>
      </c>
      <c r="H98">
        <v>0</v>
      </c>
      <c r="I98">
        <v>23.57</v>
      </c>
      <c r="J98">
        <v>69.59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42.39</v>
      </c>
      <c r="S98">
        <v>26.39</v>
      </c>
      <c r="T98">
        <v>0</v>
      </c>
      <c r="U98">
        <v>348.98</v>
      </c>
      <c r="V98">
        <v>17.52</v>
      </c>
      <c r="W98">
        <v>33.99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44.21</v>
      </c>
      <c r="AH98">
        <v>0</v>
      </c>
      <c r="AI98">
        <v>0</v>
      </c>
      <c r="AJ98">
        <v>0</v>
      </c>
      <c r="AK98">
        <v>26.02</v>
      </c>
      <c r="AL98">
        <v>9.2899999999999991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5.52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2780.9799999999996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1.7046000000000017</v>
      </c>
      <c r="H99">
        <f t="shared" si="2"/>
        <v>0</v>
      </c>
      <c r="I99">
        <f t="shared" si="2"/>
        <v>0.56567999999999996</v>
      </c>
      <c r="J99">
        <f t="shared" si="2"/>
        <v>1.6701600000000021</v>
      </c>
      <c r="K99">
        <f t="shared" si="2"/>
        <v>16.376784999999984</v>
      </c>
      <c r="L99">
        <f t="shared" si="2"/>
        <v>15.610375000000026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0.47504000000000052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8.3755199999999927</v>
      </c>
      <c r="V99">
        <f t="shared" si="2"/>
        <v>0.31327749999999993</v>
      </c>
      <c r="W99">
        <f t="shared" si="2"/>
        <v>0.81575999999999815</v>
      </c>
      <c r="X99">
        <f t="shared" si="2"/>
        <v>3.5591999999999944</v>
      </c>
      <c r="Y99">
        <f t="shared" si="2"/>
        <v>0</v>
      </c>
      <c r="Z99">
        <f t="shared" si="2"/>
        <v>4.3754999999999988E-2</v>
      </c>
      <c r="AA99">
        <f t="shared" si="2"/>
        <v>8.437749999999998E-2</v>
      </c>
      <c r="AB99">
        <f t="shared" si="2"/>
        <v>0.12889249999999999</v>
      </c>
      <c r="AC99">
        <f t="shared" si="2"/>
        <v>9.2997499999999983E-2</v>
      </c>
      <c r="AD99">
        <f t="shared" si="2"/>
        <v>8.9832499999999982E-2</v>
      </c>
      <c r="AE99">
        <f t="shared" si="2"/>
        <v>0.3336875000000003</v>
      </c>
      <c r="AF99">
        <f t="shared" si="2"/>
        <v>0.228385</v>
      </c>
      <c r="AG99">
        <f t="shared" si="2"/>
        <v>1.0610400000000006</v>
      </c>
      <c r="AH99">
        <f t="shared" si="2"/>
        <v>0.60534500000000002</v>
      </c>
      <c r="AI99">
        <f t="shared" si="2"/>
        <v>2.6669999999999999E-2</v>
      </c>
      <c r="AJ99">
        <f t="shared" si="2"/>
        <v>0</v>
      </c>
      <c r="AK99">
        <f t="shared" si="2"/>
        <v>0.76342999999999961</v>
      </c>
      <c r="AL99">
        <f t="shared" si="2"/>
        <v>9.9470000000000017E-2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3.9674999999999981E-2</v>
      </c>
      <c r="AQ99">
        <f t="shared" si="2"/>
        <v>0.40380249999999995</v>
      </c>
      <c r="AR99">
        <f t="shared" si="2"/>
        <v>0.16533499999999998</v>
      </c>
      <c r="AS99">
        <f t="shared" si="2"/>
        <v>0.1469999999999998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68.064997500000018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359.39</v>
      </c>
      <c r="L3">
        <v>344.76</v>
      </c>
      <c r="M3">
        <v>60.67</v>
      </c>
      <c r="N3">
        <v>91.3</v>
      </c>
      <c r="O3">
        <v>99.85</v>
      </c>
      <c r="P3">
        <v>111.13</v>
      </c>
      <c r="Q3">
        <v>11.51</v>
      </c>
      <c r="R3">
        <v>22.42</v>
      </c>
      <c r="S3">
        <v>14.23</v>
      </c>
      <c r="T3">
        <v>0</v>
      </c>
      <c r="U3">
        <v>334.32</v>
      </c>
      <c r="V3">
        <v>6.29</v>
      </c>
      <c r="W3">
        <v>18.34</v>
      </c>
      <c r="X3">
        <v>78.14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15.79</v>
      </c>
      <c r="AF3">
        <v>8.51</v>
      </c>
      <c r="AG3">
        <v>42.35</v>
      </c>
      <c r="AH3">
        <v>0</v>
      </c>
      <c r="AI3">
        <v>0</v>
      </c>
      <c r="AJ3">
        <v>0</v>
      </c>
      <c r="AK3">
        <v>51.55</v>
      </c>
      <c r="AL3">
        <v>1.34</v>
      </c>
      <c r="AM3">
        <v>0</v>
      </c>
      <c r="AN3">
        <v>0</v>
      </c>
      <c r="AO3">
        <v>0</v>
      </c>
      <c r="AP3">
        <v>7.48</v>
      </c>
      <c r="AQ3">
        <v>0</v>
      </c>
      <c r="AR3">
        <v>1.06</v>
      </c>
      <c r="AS3">
        <v>4.13</v>
      </c>
      <c r="AT3">
        <v>19.16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1703.7199999999998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359.39</v>
      </c>
      <c r="L4">
        <v>344.76</v>
      </c>
      <c r="M4">
        <v>60.67</v>
      </c>
      <c r="N4">
        <v>91.3</v>
      </c>
      <c r="O4">
        <v>87.34</v>
      </c>
      <c r="P4">
        <v>109.95</v>
      </c>
      <c r="Q4">
        <v>11.51</v>
      </c>
      <c r="R4">
        <v>22.42</v>
      </c>
      <c r="S4">
        <v>14.23</v>
      </c>
      <c r="T4">
        <v>0</v>
      </c>
      <c r="U4">
        <v>334.32</v>
      </c>
      <c r="V4">
        <v>6.29</v>
      </c>
      <c r="W4">
        <v>18.34</v>
      </c>
      <c r="X4">
        <v>78.14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15.79</v>
      </c>
      <c r="AF4">
        <v>8.51</v>
      </c>
      <c r="AG4">
        <v>42.35</v>
      </c>
      <c r="AH4">
        <v>0</v>
      </c>
      <c r="AI4">
        <v>0</v>
      </c>
      <c r="AJ4">
        <v>0</v>
      </c>
      <c r="AK4">
        <v>51.55</v>
      </c>
      <c r="AL4">
        <v>1.34</v>
      </c>
      <c r="AM4">
        <v>0</v>
      </c>
      <c r="AN4">
        <v>0</v>
      </c>
      <c r="AO4">
        <v>0</v>
      </c>
      <c r="AP4">
        <v>7.48</v>
      </c>
      <c r="AQ4">
        <v>0</v>
      </c>
      <c r="AR4">
        <v>1.06</v>
      </c>
      <c r="AS4">
        <v>4.13</v>
      </c>
      <c r="AT4">
        <v>19.16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1690.0299999999997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359.39</v>
      </c>
      <c r="L5">
        <v>344.76</v>
      </c>
      <c r="M5">
        <v>60.67</v>
      </c>
      <c r="N5">
        <v>91.3</v>
      </c>
      <c r="O5">
        <v>87.34</v>
      </c>
      <c r="P5">
        <v>109.95</v>
      </c>
      <c r="Q5">
        <v>11.51</v>
      </c>
      <c r="R5">
        <v>22.42</v>
      </c>
      <c r="S5">
        <v>14.23</v>
      </c>
      <c r="T5">
        <v>0</v>
      </c>
      <c r="U5">
        <v>334.32</v>
      </c>
      <c r="V5">
        <v>6.29</v>
      </c>
      <c r="W5">
        <v>18.34</v>
      </c>
      <c r="X5">
        <v>78.14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15.79</v>
      </c>
      <c r="AF5">
        <v>8.51</v>
      </c>
      <c r="AG5">
        <v>42.35</v>
      </c>
      <c r="AH5">
        <v>0</v>
      </c>
      <c r="AI5">
        <v>0</v>
      </c>
      <c r="AJ5">
        <v>0</v>
      </c>
      <c r="AK5">
        <v>51.55</v>
      </c>
      <c r="AL5">
        <v>1.34</v>
      </c>
      <c r="AM5">
        <v>0</v>
      </c>
      <c r="AN5">
        <v>0</v>
      </c>
      <c r="AO5">
        <v>0</v>
      </c>
      <c r="AP5">
        <v>7.48</v>
      </c>
      <c r="AQ5">
        <v>0</v>
      </c>
      <c r="AR5">
        <v>1.06</v>
      </c>
      <c r="AS5">
        <v>4.13</v>
      </c>
      <c r="AT5">
        <v>18.98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1689.8499999999997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359.39</v>
      </c>
      <c r="L6">
        <v>344.76</v>
      </c>
      <c r="M6">
        <v>60.67</v>
      </c>
      <c r="N6">
        <v>91.3</v>
      </c>
      <c r="O6">
        <v>87.34</v>
      </c>
      <c r="P6">
        <v>109.95</v>
      </c>
      <c r="Q6">
        <v>11.51</v>
      </c>
      <c r="R6">
        <v>22.42</v>
      </c>
      <c r="S6">
        <v>14.23</v>
      </c>
      <c r="T6">
        <v>0</v>
      </c>
      <c r="U6">
        <v>334.32</v>
      </c>
      <c r="V6">
        <v>6.29</v>
      </c>
      <c r="W6">
        <v>18.34</v>
      </c>
      <c r="X6">
        <v>78.14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15.79</v>
      </c>
      <c r="AF6">
        <v>8.51</v>
      </c>
      <c r="AG6">
        <v>42.35</v>
      </c>
      <c r="AH6">
        <v>0</v>
      </c>
      <c r="AI6">
        <v>0</v>
      </c>
      <c r="AJ6">
        <v>0</v>
      </c>
      <c r="AK6">
        <v>51.55</v>
      </c>
      <c r="AL6">
        <v>1.34</v>
      </c>
      <c r="AM6">
        <v>0</v>
      </c>
      <c r="AN6">
        <v>0</v>
      </c>
      <c r="AO6">
        <v>0</v>
      </c>
      <c r="AP6">
        <v>7.48</v>
      </c>
      <c r="AQ6">
        <v>0</v>
      </c>
      <c r="AR6">
        <v>1.06</v>
      </c>
      <c r="AS6">
        <v>4.13</v>
      </c>
      <c r="AT6">
        <v>17.89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1688.7599999999998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359.39</v>
      </c>
      <c r="L7">
        <v>344.76</v>
      </c>
      <c r="M7">
        <v>60.67</v>
      </c>
      <c r="N7">
        <v>91.3</v>
      </c>
      <c r="O7">
        <v>87.34</v>
      </c>
      <c r="P7">
        <v>109.95</v>
      </c>
      <c r="Q7">
        <v>11.51</v>
      </c>
      <c r="R7">
        <v>22.42</v>
      </c>
      <c r="S7">
        <v>14.23</v>
      </c>
      <c r="T7">
        <v>0</v>
      </c>
      <c r="U7">
        <v>334.32</v>
      </c>
      <c r="V7">
        <v>6.29</v>
      </c>
      <c r="W7">
        <v>18.34</v>
      </c>
      <c r="X7">
        <v>78.14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15.79</v>
      </c>
      <c r="AF7">
        <v>8.51</v>
      </c>
      <c r="AG7">
        <v>42.35</v>
      </c>
      <c r="AH7">
        <v>0</v>
      </c>
      <c r="AI7">
        <v>0</v>
      </c>
      <c r="AJ7">
        <v>0</v>
      </c>
      <c r="AK7">
        <v>51.55</v>
      </c>
      <c r="AL7">
        <v>1.34</v>
      </c>
      <c r="AM7">
        <v>0</v>
      </c>
      <c r="AN7">
        <v>0</v>
      </c>
      <c r="AO7">
        <v>0</v>
      </c>
      <c r="AP7">
        <v>7.48</v>
      </c>
      <c r="AQ7">
        <v>0</v>
      </c>
      <c r="AR7">
        <v>1.06</v>
      </c>
      <c r="AS7">
        <v>4.13</v>
      </c>
      <c r="AT7">
        <v>16.440000000000001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1687.3099999999997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359.39</v>
      </c>
      <c r="L8">
        <v>344.76</v>
      </c>
      <c r="M8">
        <v>60.67</v>
      </c>
      <c r="N8">
        <v>91.3</v>
      </c>
      <c r="O8">
        <v>87.34</v>
      </c>
      <c r="P8">
        <v>109.95</v>
      </c>
      <c r="Q8">
        <v>11.51</v>
      </c>
      <c r="R8">
        <v>22.42</v>
      </c>
      <c r="S8">
        <v>14.23</v>
      </c>
      <c r="T8">
        <v>0</v>
      </c>
      <c r="U8">
        <v>334.32</v>
      </c>
      <c r="V8">
        <v>6.29</v>
      </c>
      <c r="W8">
        <v>18.34</v>
      </c>
      <c r="X8">
        <v>78.14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15.79</v>
      </c>
      <c r="AF8">
        <v>8.51</v>
      </c>
      <c r="AG8">
        <v>42.35</v>
      </c>
      <c r="AH8">
        <v>0</v>
      </c>
      <c r="AI8">
        <v>0</v>
      </c>
      <c r="AJ8">
        <v>0</v>
      </c>
      <c r="AK8">
        <v>51.55</v>
      </c>
      <c r="AL8">
        <v>1.34</v>
      </c>
      <c r="AM8">
        <v>0</v>
      </c>
      <c r="AN8">
        <v>0</v>
      </c>
      <c r="AO8">
        <v>0</v>
      </c>
      <c r="AP8">
        <v>7.48</v>
      </c>
      <c r="AQ8">
        <v>0</v>
      </c>
      <c r="AR8">
        <v>1.06</v>
      </c>
      <c r="AS8">
        <v>4.13</v>
      </c>
      <c r="AT8">
        <v>18.57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1689.4399999999996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359.39</v>
      </c>
      <c r="L9">
        <v>344.76</v>
      </c>
      <c r="M9">
        <v>60.67</v>
      </c>
      <c r="N9">
        <v>91.3</v>
      </c>
      <c r="O9">
        <v>87.34</v>
      </c>
      <c r="P9">
        <v>80.8</v>
      </c>
      <c r="Q9">
        <v>11.51</v>
      </c>
      <c r="R9">
        <v>22.42</v>
      </c>
      <c r="S9">
        <v>14.23</v>
      </c>
      <c r="T9">
        <v>0</v>
      </c>
      <c r="U9">
        <v>334.32</v>
      </c>
      <c r="V9">
        <v>6.29</v>
      </c>
      <c r="W9">
        <v>18.34</v>
      </c>
      <c r="X9">
        <v>78.14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15.79</v>
      </c>
      <c r="AF9">
        <v>8.51</v>
      </c>
      <c r="AG9">
        <v>42.35</v>
      </c>
      <c r="AH9">
        <v>0</v>
      </c>
      <c r="AI9">
        <v>0</v>
      </c>
      <c r="AJ9">
        <v>0</v>
      </c>
      <c r="AK9">
        <v>51.55</v>
      </c>
      <c r="AL9">
        <v>1.34</v>
      </c>
      <c r="AM9">
        <v>0</v>
      </c>
      <c r="AN9">
        <v>0</v>
      </c>
      <c r="AO9">
        <v>0</v>
      </c>
      <c r="AP9">
        <v>7.48</v>
      </c>
      <c r="AQ9">
        <v>0</v>
      </c>
      <c r="AR9">
        <v>1.06</v>
      </c>
      <c r="AS9">
        <v>4.13</v>
      </c>
      <c r="AT9">
        <v>15.53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1657.2499999999998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359.39</v>
      </c>
      <c r="L10">
        <v>344.76</v>
      </c>
      <c r="M10">
        <v>60.67</v>
      </c>
      <c r="N10">
        <v>91.3</v>
      </c>
      <c r="O10">
        <v>87.34</v>
      </c>
      <c r="P10">
        <v>80.8</v>
      </c>
      <c r="Q10">
        <v>11.51</v>
      </c>
      <c r="R10">
        <v>22.42</v>
      </c>
      <c r="S10">
        <v>14.23</v>
      </c>
      <c r="T10">
        <v>0</v>
      </c>
      <c r="U10">
        <v>334.32</v>
      </c>
      <c r="V10">
        <v>6.29</v>
      </c>
      <c r="W10">
        <v>18.34</v>
      </c>
      <c r="X10">
        <v>78.14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15.79</v>
      </c>
      <c r="AF10">
        <v>8.51</v>
      </c>
      <c r="AG10">
        <v>42.35</v>
      </c>
      <c r="AH10">
        <v>0</v>
      </c>
      <c r="AI10">
        <v>0</v>
      </c>
      <c r="AJ10">
        <v>0</v>
      </c>
      <c r="AK10">
        <v>51.55</v>
      </c>
      <c r="AL10">
        <v>1.34</v>
      </c>
      <c r="AM10">
        <v>0</v>
      </c>
      <c r="AN10">
        <v>0</v>
      </c>
      <c r="AO10">
        <v>0</v>
      </c>
      <c r="AP10">
        <v>7.48</v>
      </c>
      <c r="AQ10">
        <v>0</v>
      </c>
      <c r="AR10">
        <v>1.06</v>
      </c>
      <c r="AS10">
        <v>4.13</v>
      </c>
      <c r="AT10">
        <v>16.010000000000002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1657.7299999999998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359.39</v>
      </c>
      <c r="L11">
        <v>344.76</v>
      </c>
      <c r="M11">
        <v>60.67</v>
      </c>
      <c r="N11">
        <v>91.3</v>
      </c>
      <c r="O11">
        <v>87.34</v>
      </c>
      <c r="P11">
        <v>80.8</v>
      </c>
      <c r="Q11">
        <v>11.51</v>
      </c>
      <c r="R11">
        <v>22.42</v>
      </c>
      <c r="S11">
        <v>14.23</v>
      </c>
      <c r="T11">
        <v>0</v>
      </c>
      <c r="U11">
        <v>334.32</v>
      </c>
      <c r="V11">
        <v>6.29</v>
      </c>
      <c r="W11">
        <v>18.34</v>
      </c>
      <c r="X11">
        <v>78.14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15.79</v>
      </c>
      <c r="AF11">
        <v>8.51</v>
      </c>
      <c r="AG11">
        <v>42.35</v>
      </c>
      <c r="AH11">
        <v>0</v>
      </c>
      <c r="AI11">
        <v>0</v>
      </c>
      <c r="AJ11">
        <v>0</v>
      </c>
      <c r="AK11">
        <v>51.55</v>
      </c>
      <c r="AL11">
        <v>1.34</v>
      </c>
      <c r="AM11">
        <v>0</v>
      </c>
      <c r="AN11">
        <v>0</v>
      </c>
      <c r="AO11">
        <v>0</v>
      </c>
      <c r="AP11">
        <v>1.96</v>
      </c>
      <c r="AQ11">
        <v>0</v>
      </c>
      <c r="AR11">
        <v>1.06</v>
      </c>
      <c r="AS11">
        <v>4.13</v>
      </c>
      <c r="AT11">
        <v>15.27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1651.4699999999998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359.39</v>
      </c>
      <c r="L12">
        <v>344.76</v>
      </c>
      <c r="M12">
        <v>60.67</v>
      </c>
      <c r="N12">
        <v>91.3</v>
      </c>
      <c r="O12">
        <v>87.34</v>
      </c>
      <c r="P12">
        <v>80.8</v>
      </c>
      <c r="Q12">
        <v>11.51</v>
      </c>
      <c r="R12">
        <v>22.42</v>
      </c>
      <c r="S12">
        <v>14.23</v>
      </c>
      <c r="T12">
        <v>0</v>
      </c>
      <c r="U12">
        <v>334.32</v>
      </c>
      <c r="V12">
        <v>6.29</v>
      </c>
      <c r="W12">
        <v>18.34</v>
      </c>
      <c r="X12">
        <v>78.14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15.79</v>
      </c>
      <c r="AF12">
        <v>8.51</v>
      </c>
      <c r="AG12">
        <v>42.35</v>
      </c>
      <c r="AH12">
        <v>0</v>
      </c>
      <c r="AI12">
        <v>0</v>
      </c>
      <c r="AJ12">
        <v>0</v>
      </c>
      <c r="AK12">
        <v>51.55</v>
      </c>
      <c r="AL12">
        <v>1.34</v>
      </c>
      <c r="AM12">
        <v>0</v>
      </c>
      <c r="AN12">
        <v>0</v>
      </c>
      <c r="AO12">
        <v>0</v>
      </c>
      <c r="AP12">
        <v>1.96</v>
      </c>
      <c r="AQ12">
        <v>0</v>
      </c>
      <c r="AR12">
        <v>1.06</v>
      </c>
      <c r="AS12">
        <v>4.13</v>
      </c>
      <c r="AT12">
        <v>17.57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1653.7699999999998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359.39</v>
      </c>
      <c r="L13">
        <v>344.76</v>
      </c>
      <c r="M13">
        <v>60.67</v>
      </c>
      <c r="N13">
        <v>91.3</v>
      </c>
      <c r="O13">
        <v>87.34</v>
      </c>
      <c r="P13">
        <v>80.8</v>
      </c>
      <c r="Q13">
        <v>11.51</v>
      </c>
      <c r="R13">
        <v>22.42</v>
      </c>
      <c r="S13">
        <v>14.23</v>
      </c>
      <c r="T13">
        <v>0</v>
      </c>
      <c r="U13">
        <v>334.32</v>
      </c>
      <c r="V13">
        <v>6.29</v>
      </c>
      <c r="W13">
        <v>18.34</v>
      </c>
      <c r="X13">
        <v>78.14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15.79</v>
      </c>
      <c r="AF13">
        <v>8.51</v>
      </c>
      <c r="AG13">
        <v>42.35</v>
      </c>
      <c r="AH13">
        <v>0</v>
      </c>
      <c r="AI13">
        <v>0</v>
      </c>
      <c r="AJ13">
        <v>0</v>
      </c>
      <c r="AK13">
        <v>51.55</v>
      </c>
      <c r="AL13">
        <v>1.34</v>
      </c>
      <c r="AM13">
        <v>0</v>
      </c>
      <c r="AN13">
        <v>0</v>
      </c>
      <c r="AO13">
        <v>0</v>
      </c>
      <c r="AP13">
        <v>1.96</v>
      </c>
      <c r="AQ13">
        <v>0</v>
      </c>
      <c r="AR13">
        <v>1.06</v>
      </c>
      <c r="AS13">
        <v>4.13</v>
      </c>
      <c r="AT13">
        <v>15.34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1651.5399999999997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359.39</v>
      </c>
      <c r="L14">
        <v>344.76</v>
      </c>
      <c r="M14">
        <v>60.67</v>
      </c>
      <c r="N14">
        <v>91.3</v>
      </c>
      <c r="O14">
        <v>87.34</v>
      </c>
      <c r="P14">
        <v>80.8</v>
      </c>
      <c r="Q14">
        <v>11.51</v>
      </c>
      <c r="R14">
        <v>22.42</v>
      </c>
      <c r="S14">
        <v>14.23</v>
      </c>
      <c r="T14">
        <v>0</v>
      </c>
      <c r="U14">
        <v>334.32</v>
      </c>
      <c r="V14">
        <v>6.29</v>
      </c>
      <c r="W14">
        <v>18.34</v>
      </c>
      <c r="X14">
        <v>78.14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15.79</v>
      </c>
      <c r="AF14">
        <v>8.51</v>
      </c>
      <c r="AG14">
        <v>42.35</v>
      </c>
      <c r="AH14">
        <v>0</v>
      </c>
      <c r="AI14">
        <v>0</v>
      </c>
      <c r="AJ14">
        <v>0</v>
      </c>
      <c r="AK14">
        <v>51.55</v>
      </c>
      <c r="AL14">
        <v>1.34</v>
      </c>
      <c r="AM14">
        <v>0</v>
      </c>
      <c r="AN14">
        <v>0</v>
      </c>
      <c r="AO14">
        <v>0</v>
      </c>
      <c r="AP14">
        <v>1.96</v>
      </c>
      <c r="AQ14">
        <v>0</v>
      </c>
      <c r="AR14">
        <v>1.06</v>
      </c>
      <c r="AS14">
        <v>4.13</v>
      </c>
      <c r="AT14">
        <v>13.12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1649.3199999999997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359.39</v>
      </c>
      <c r="L15">
        <v>344.76</v>
      </c>
      <c r="M15">
        <v>60.67</v>
      </c>
      <c r="N15">
        <v>91.3</v>
      </c>
      <c r="O15">
        <v>87.34</v>
      </c>
      <c r="P15">
        <v>80.8</v>
      </c>
      <c r="Q15">
        <v>11.51</v>
      </c>
      <c r="R15">
        <v>22.42</v>
      </c>
      <c r="S15">
        <v>14.23</v>
      </c>
      <c r="T15">
        <v>0</v>
      </c>
      <c r="U15">
        <v>334.32</v>
      </c>
      <c r="V15">
        <v>6.29</v>
      </c>
      <c r="W15">
        <v>18.34</v>
      </c>
      <c r="X15">
        <v>78.14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15.79</v>
      </c>
      <c r="AF15">
        <v>8.51</v>
      </c>
      <c r="AG15">
        <v>42.35</v>
      </c>
      <c r="AH15">
        <v>0</v>
      </c>
      <c r="AI15">
        <v>0</v>
      </c>
      <c r="AJ15">
        <v>0</v>
      </c>
      <c r="AK15">
        <v>51.55</v>
      </c>
      <c r="AL15">
        <v>1.34</v>
      </c>
      <c r="AM15">
        <v>0</v>
      </c>
      <c r="AN15">
        <v>0</v>
      </c>
      <c r="AO15">
        <v>0</v>
      </c>
      <c r="AP15">
        <v>1.96</v>
      </c>
      <c r="AQ15">
        <v>0</v>
      </c>
      <c r="AR15">
        <v>1.06</v>
      </c>
      <c r="AS15">
        <v>4.13</v>
      </c>
      <c r="AT15">
        <v>13.84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1650.0399999999997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359.39</v>
      </c>
      <c r="L16">
        <v>344.76</v>
      </c>
      <c r="M16">
        <v>60.67</v>
      </c>
      <c r="N16">
        <v>91.3</v>
      </c>
      <c r="O16">
        <v>87.34</v>
      </c>
      <c r="P16">
        <v>80.8</v>
      </c>
      <c r="Q16">
        <v>11.51</v>
      </c>
      <c r="R16">
        <v>22.42</v>
      </c>
      <c r="S16">
        <v>14.23</v>
      </c>
      <c r="T16">
        <v>0</v>
      </c>
      <c r="U16">
        <v>334.32</v>
      </c>
      <c r="V16">
        <v>6.29</v>
      </c>
      <c r="W16">
        <v>18.34</v>
      </c>
      <c r="X16">
        <v>78.14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15.79</v>
      </c>
      <c r="AF16">
        <v>8.51</v>
      </c>
      <c r="AG16">
        <v>42.35</v>
      </c>
      <c r="AH16">
        <v>0</v>
      </c>
      <c r="AI16">
        <v>0</v>
      </c>
      <c r="AJ16">
        <v>0</v>
      </c>
      <c r="AK16">
        <v>51.55</v>
      </c>
      <c r="AL16">
        <v>1.34</v>
      </c>
      <c r="AM16">
        <v>0</v>
      </c>
      <c r="AN16">
        <v>0</v>
      </c>
      <c r="AO16">
        <v>0</v>
      </c>
      <c r="AP16">
        <v>1.96</v>
      </c>
      <c r="AQ16">
        <v>0</v>
      </c>
      <c r="AR16">
        <v>1.06</v>
      </c>
      <c r="AS16">
        <v>4.13</v>
      </c>
      <c r="AT16">
        <v>14.13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1650.33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359.39</v>
      </c>
      <c r="L17">
        <v>344.76</v>
      </c>
      <c r="M17">
        <v>60.67</v>
      </c>
      <c r="N17">
        <v>91.3</v>
      </c>
      <c r="O17">
        <v>87.34</v>
      </c>
      <c r="P17">
        <v>80.8</v>
      </c>
      <c r="Q17">
        <v>11.51</v>
      </c>
      <c r="R17">
        <v>22.42</v>
      </c>
      <c r="S17">
        <v>14.23</v>
      </c>
      <c r="T17">
        <v>0</v>
      </c>
      <c r="U17">
        <v>334.32</v>
      </c>
      <c r="V17">
        <v>6.29</v>
      </c>
      <c r="W17">
        <v>18.34</v>
      </c>
      <c r="X17">
        <v>78.14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15.79</v>
      </c>
      <c r="AF17">
        <v>8.51</v>
      </c>
      <c r="AG17">
        <v>42.35</v>
      </c>
      <c r="AH17">
        <v>0</v>
      </c>
      <c r="AI17">
        <v>0</v>
      </c>
      <c r="AJ17">
        <v>0</v>
      </c>
      <c r="AK17">
        <v>51.55</v>
      </c>
      <c r="AL17">
        <v>1.34</v>
      </c>
      <c r="AM17">
        <v>0</v>
      </c>
      <c r="AN17">
        <v>0</v>
      </c>
      <c r="AO17">
        <v>0</v>
      </c>
      <c r="AP17">
        <v>1.96</v>
      </c>
      <c r="AQ17">
        <v>0</v>
      </c>
      <c r="AR17">
        <v>1.06</v>
      </c>
      <c r="AS17">
        <v>4.13</v>
      </c>
      <c r="AT17">
        <v>14.36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1650.5599999999997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359.39</v>
      </c>
      <c r="L18">
        <v>344.76</v>
      </c>
      <c r="M18">
        <v>60.67</v>
      </c>
      <c r="N18">
        <v>91.3</v>
      </c>
      <c r="O18">
        <v>87.34</v>
      </c>
      <c r="P18">
        <v>80.8</v>
      </c>
      <c r="Q18">
        <v>11.51</v>
      </c>
      <c r="R18">
        <v>22.42</v>
      </c>
      <c r="S18">
        <v>14.23</v>
      </c>
      <c r="T18">
        <v>0</v>
      </c>
      <c r="U18">
        <v>334.32</v>
      </c>
      <c r="V18">
        <v>6.29</v>
      </c>
      <c r="W18">
        <v>18.34</v>
      </c>
      <c r="X18">
        <v>78.14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15.79</v>
      </c>
      <c r="AF18">
        <v>8.51</v>
      </c>
      <c r="AG18">
        <v>42.35</v>
      </c>
      <c r="AH18">
        <v>0</v>
      </c>
      <c r="AI18">
        <v>0</v>
      </c>
      <c r="AJ18">
        <v>0</v>
      </c>
      <c r="AK18">
        <v>51.55</v>
      </c>
      <c r="AL18">
        <v>1.34</v>
      </c>
      <c r="AM18">
        <v>0</v>
      </c>
      <c r="AN18">
        <v>0</v>
      </c>
      <c r="AO18">
        <v>0</v>
      </c>
      <c r="AP18">
        <v>1.96</v>
      </c>
      <c r="AQ18">
        <v>0</v>
      </c>
      <c r="AR18">
        <v>1.06</v>
      </c>
      <c r="AS18">
        <v>4.13</v>
      </c>
      <c r="AT18">
        <v>14.31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1650.5099999999998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359.39</v>
      </c>
      <c r="L19">
        <v>344.76</v>
      </c>
      <c r="M19">
        <v>48.47</v>
      </c>
      <c r="N19">
        <v>91.3</v>
      </c>
      <c r="O19">
        <v>87.34</v>
      </c>
      <c r="P19">
        <v>72.52</v>
      </c>
      <c r="Q19">
        <v>11.51</v>
      </c>
      <c r="R19">
        <v>22.42</v>
      </c>
      <c r="S19">
        <v>14.23</v>
      </c>
      <c r="T19">
        <v>0</v>
      </c>
      <c r="U19">
        <v>334.32</v>
      </c>
      <c r="V19">
        <v>6.29</v>
      </c>
      <c r="W19">
        <v>18.34</v>
      </c>
      <c r="X19">
        <v>78.14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15.79</v>
      </c>
      <c r="AF19">
        <v>8.51</v>
      </c>
      <c r="AG19">
        <v>42.35</v>
      </c>
      <c r="AH19">
        <v>0</v>
      </c>
      <c r="AI19">
        <v>0</v>
      </c>
      <c r="AJ19">
        <v>0</v>
      </c>
      <c r="AK19">
        <v>51.55</v>
      </c>
      <c r="AL19">
        <v>1.34</v>
      </c>
      <c r="AM19">
        <v>0</v>
      </c>
      <c r="AN19">
        <v>0</v>
      </c>
      <c r="AO19">
        <v>0</v>
      </c>
      <c r="AP19">
        <v>1.96</v>
      </c>
      <c r="AQ19">
        <v>0</v>
      </c>
      <c r="AR19">
        <v>1.06</v>
      </c>
      <c r="AS19">
        <v>4.13</v>
      </c>
      <c r="AT19">
        <v>17.09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1632.8099999999997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359.39</v>
      </c>
      <c r="L20">
        <v>344.76</v>
      </c>
      <c r="M20">
        <v>48.47</v>
      </c>
      <c r="N20">
        <v>91.3</v>
      </c>
      <c r="O20">
        <v>87.34</v>
      </c>
      <c r="P20">
        <v>72.52</v>
      </c>
      <c r="Q20">
        <v>11.51</v>
      </c>
      <c r="R20">
        <v>22.42</v>
      </c>
      <c r="S20">
        <v>14.23</v>
      </c>
      <c r="T20">
        <v>0</v>
      </c>
      <c r="U20">
        <v>334.32</v>
      </c>
      <c r="V20">
        <v>6.29</v>
      </c>
      <c r="W20">
        <v>18.34</v>
      </c>
      <c r="X20">
        <v>78.14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15.79</v>
      </c>
      <c r="AF20">
        <v>8.51</v>
      </c>
      <c r="AG20">
        <v>42.35</v>
      </c>
      <c r="AH20">
        <v>0</v>
      </c>
      <c r="AI20">
        <v>0</v>
      </c>
      <c r="AJ20">
        <v>0</v>
      </c>
      <c r="AK20">
        <v>51.55</v>
      </c>
      <c r="AL20">
        <v>1.34</v>
      </c>
      <c r="AM20">
        <v>0</v>
      </c>
      <c r="AN20">
        <v>0</v>
      </c>
      <c r="AO20">
        <v>0</v>
      </c>
      <c r="AP20">
        <v>1.96</v>
      </c>
      <c r="AQ20">
        <v>0</v>
      </c>
      <c r="AR20">
        <v>1.06</v>
      </c>
      <c r="AS20">
        <v>4.13</v>
      </c>
      <c r="AT20">
        <v>18.61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1634.3299999999997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359.39</v>
      </c>
      <c r="L21">
        <v>344.76</v>
      </c>
      <c r="M21">
        <v>48.47</v>
      </c>
      <c r="N21">
        <v>91.3</v>
      </c>
      <c r="O21">
        <v>87.34</v>
      </c>
      <c r="P21">
        <v>92.09</v>
      </c>
      <c r="Q21">
        <v>11.51</v>
      </c>
      <c r="R21">
        <v>22.42</v>
      </c>
      <c r="S21">
        <v>14.23</v>
      </c>
      <c r="T21">
        <v>0</v>
      </c>
      <c r="U21">
        <v>334.32</v>
      </c>
      <c r="V21">
        <v>6.29</v>
      </c>
      <c r="W21">
        <v>18.34</v>
      </c>
      <c r="X21">
        <v>78.14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15.79</v>
      </c>
      <c r="AF21">
        <v>8.51</v>
      </c>
      <c r="AG21">
        <v>42.35</v>
      </c>
      <c r="AH21">
        <v>18.14</v>
      </c>
      <c r="AI21">
        <v>0</v>
      </c>
      <c r="AJ21">
        <v>0</v>
      </c>
      <c r="AK21">
        <v>51.55</v>
      </c>
      <c r="AL21">
        <v>1.34</v>
      </c>
      <c r="AM21">
        <v>0</v>
      </c>
      <c r="AN21">
        <v>0</v>
      </c>
      <c r="AO21">
        <v>0</v>
      </c>
      <c r="AP21">
        <v>1.96</v>
      </c>
      <c r="AQ21">
        <v>0</v>
      </c>
      <c r="AR21">
        <v>1.06</v>
      </c>
      <c r="AS21">
        <v>4.13</v>
      </c>
      <c r="AT21">
        <v>19.16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1672.5900000000001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359.39</v>
      </c>
      <c r="L22">
        <v>344.76</v>
      </c>
      <c r="M22">
        <v>48.47</v>
      </c>
      <c r="N22">
        <v>91.3</v>
      </c>
      <c r="O22">
        <v>87.34</v>
      </c>
      <c r="P22">
        <v>92.09</v>
      </c>
      <c r="Q22">
        <v>11.51</v>
      </c>
      <c r="R22">
        <v>22.42</v>
      </c>
      <c r="S22">
        <v>14.23</v>
      </c>
      <c r="T22">
        <v>0</v>
      </c>
      <c r="U22">
        <v>334.32</v>
      </c>
      <c r="V22">
        <v>6.29</v>
      </c>
      <c r="W22">
        <v>18.34</v>
      </c>
      <c r="X22">
        <v>78.14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15.79</v>
      </c>
      <c r="AF22">
        <v>8.51</v>
      </c>
      <c r="AG22">
        <v>42.35</v>
      </c>
      <c r="AH22">
        <v>18.14</v>
      </c>
      <c r="AI22">
        <v>0</v>
      </c>
      <c r="AJ22">
        <v>0</v>
      </c>
      <c r="AK22">
        <v>51.55</v>
      </c>
      <c r="AL22">
        <v>1.34</v>
      </c>
      <c r="AM22">
        <v>0</v>
      </c>
      <c r="AN22">
        <v>0</v>
      </c>
      <c r="AO22">
        <v>0</v>
      </c>
      <c r="AP22">
        <v>1.96</v>
      </c>
      <c r="AQ22">
        <v>0</v>
      </c>
      <c r="AR22">
        <v>1.06</v>
      </c>
      <c r="AS22">
        <v>4.13</v>
      </c>
      <c r="AT22">
        <v>19.16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1672.5900000000001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359.39</v>
      </c>
      <c r="L23">
        <v>344.76</v>
      </c>
      <c r="M23">
        <v>48.47</v>
      </c>
      <c r="N23">
        <v>91.3</v>
      </c>
      <c r="O23">
        <v>87.34</v>
      </c>
      <c r="P23">
        <v>92.09</v>
      </c>
      <c r="Q23">
        <v>11.51</v>
      </c>
      <c r="R23">
        <v>22.42</v>
      </c>
      <c r="S23">
        <v>14.23</v>
      </c>
      <c r="T23">
        <v>0</v>
      </c>
      <c r="U23">
        <v>334.32</v>
      </c>
      <c r="V23">
        <v>6.29</v>
      </c>
      <c r="W23">
        <v>18.34</v>
      </c>
      <c r="X23">
        <v>78.14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15.79</v>
      </c>
      <c r="AF23">
        <v>8.51</v>
      </c>
      <c r="AG23">
        <v>42.35</v>
      </c>
      <c r="AH23">
        <v>18.14</v>
      </c>
      <c r="AI23">
        <v>0</v>
      </c>
      <c r="AJ23">
        <v>0</v>
      </c>
      <c r="AK23">
        <v>24.93</v>
      </c>
      <c r="AL23">
        <v>1.34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1.06</v>
      </c>
      <c r="AS23">
        <v>4.13</v>
      </c>
      <c r="AT23">
        <v>19.16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1644.0100000000002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359.39</v>
      </c>
      <c r="L24">
        <v>344.76</v>
      </c>
      <c r="M24">
        <v>48.47</v>
      </c>
      <c r="N24">
        <v>91.3</v>
      </c>
      <c r="O24">
        <v>87.34</v>
      </c>
      <c r="P24">
        <v>92.09</v>
      </c>
      <c r="Q24">
        <v>11.51</v>
      </c>
      <c r="R24">
        <v>22.42</v>
      </c>
      <c r="S24">
        <v>14.23</v>
      </c>
      <c r="T24">
        <v>0</v>
      </c>
      <c r="U24">
        <v>334.32</v>
      </c>
      <c r="V24">
        <v>6.29</v>
      </c>
      <c r="W24">
        <v>18.34</v>
      </c>
      <c r="X24">
        <v>78.14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15.79</v>
      </c>
      <c r="AF24">
        <v>8.51</v>
      </c>
      <c r="AG24">
        <v>42.35</v>
      </c>
      <c r="AH24">
        <v>18.14</v>
      </c>
      <c r="AI24">
        <v>0</v>
      </c>
      <c r="AJ24">
        <v>0</v>
      </c>
      <c r="AK24">
        <v>24.93</v>
      </c>
      <c r="AL24">
        <v>1.34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1.06</v>
      </c>
      <c r="AS24">
        <v>4.13</v>
      </c>
      <c r="AT24">
        <v>19.16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1644.0100000000002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359.39</v>
      </c>
      <c r="L25">
        <v>344.76</v>
      </c>
      <c r="M25">
        <v>60.54</v>
      </c>
      <c r="N25">
        <v>91.3</v>
      </c>
      <c r="O25">
        <v>87.34</v>
      </c>
      <c r="P25">
        <v>109.95</v>
      </c>
      <c r="Q25">
        <v>11.51</v>
      </c>
      <c r="R25">
        <v>22.42</v>
      </c>
      <c r="S25">
        <v>14.23</v>
      </c>
      <c r="T25">
        <v>0</v>
      </c>
      <c r="U25">
        <v>334.32</v>
      </c>
      <c r="V25">
        <v>6.29</v>
      </c>
      <c r="W25">
        <v>18.34</v>
      </c>
      <c r="X25">
        <v>78.14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15.79</v>
      </c>
      <c r="AF25">
        <v>8.51</v>
      </c>
      <c r="AG25">
        <v>42.35</v>
      </c>
      <c r="AH25">
        <v>18.14</v>
      </c>
      <c r="AI25">
        <v>0</v>
      </c>
      <c r="AJ25">
        <v>0</v>
      </c>
      <c r="AK25">
        <v>24.93</v>
      </c>
      <c r="AL25">
        <v>1.34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1.06</v>
      </c>
      <c r="AS25">
        <v>4.13</v>
      </c>
      <c r="AT25">
        <v>19.16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1673.94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359.95</v>
      </c>
      <c r="L26">
        <v>344.76</v>
      </c>
      <c r="M26">
        <v>60.67</v>
      </c>
      <c r="N26">
        <v>91.3</v>
      </c>
      <c r="O26">
        <v>87.34</v>
      </c>
      <c r="P26">
        <v>109.95</v>
      </c>
      <c r="Q26">
        <v>11.51</v>
      </c>
      <c r="R26">
        <v>22.42</v>
      </c>
      <c r="S26">
        <v>14.23</v>
      </c>
      <c r="T26">
        <v>0</v>
      </c>
      <c r="U26">
        <v>334.32</v>
      </c>
      <c r="V26">
        <v>6.29</v>
      </c>
      <c r="W26">
        <v>22.66</v>
      </c>
      <c r="X26">
        <v>95.23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15.79</v>
      </c>
      <c r="AF26">
        <v>8.51</v>
      </c>
      <c r="AG26">
        <v>42.35</v>
      </c>
      <c r="AH26">
        <v>18.14</v>
      </c>
      <c r="AI26">
        <v>0</v>
      </c>
      <c r="AJ26">
        <v>0</v>
      </c>
      <c r="AK26">
        <v>24.93</v>
      </c>
      <c r="AL26">
        <v>1.34</v>
      </c>
      <c r="AM26">
        <v>0</v>
      </c>
      <c r="AN26">
        <v>0</v>
      </c>
      <c r="AO26">
        <v>0</v>
      </c>
      <c r="AP26">
        <v>0</v>
      </c>
      <c r="AQ26">
        <v>14.91</v>
      </c>
      <c r="AR26">
        <v>1.06</v>
      </c>
      <c r="AS26">
        <v>4.13</v>
      </c>
      <c r="AT26">
        <v>19.16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1710.9500000000003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407.29</v>
      </c>
      <c r="L27">
        <v>377.87</v>
      </c>
      <c r="M27">
        <v>88.14</v>
      </c>
      <c r="N27">
        <v>113.17</v>
      </c>
      <c r="O27">
        <v>99.97</v>
      </c>
      <c r="P27">
        <v>119.45</v>
      </c>
      <c r="Q27">
        <v>16.98</v>
      </c>
      <c r="R27">
        <v>35.01</v>
      </c>
      <c r="S27">
        <v>21.78</v>
      </c>
      <c r="T27">
        <v>0</v>
      </c>
      <c r="U27">
        <v>334.32</v>
      </c>
      <c r="V27">
        <v>10.65</v>
      </c>
      <c r="W27">
        <v>32.56</v>
      </c>
      <c r="X27">
        <v>142.07</v>
      </c>
      <c r="Y27">
        <v>0</v>
      </c>
      <c r="Z27">
        <v>0</v>
      </c>
      <c r="AA27">
        <v>0</v>
      </c>
      <c r="AB27">
        <v>3.19</v>
      </c>
      <c r="AC27">
        <v>0</v>
      </c>
      <c r="AD27">
        <v>0</v>
      </c>
      <c r="AE27">
        <v>15.79</v>
      </c>
      <c r="AF27">
        <v>8.51</v>
      </c>
      <c r="AG27">
        <v>42.35</v>
      </c>
      <c r="AH27">
        <v>19.690000000000001</v>
      </c>
      <c r="AI27">
        <v>3.66</v>
      </c>
      <c r="AJ27">
        <v>0</v>
      </c>
      <c r="AK27">
        <v>24.93</v>
      </c>
      <c r="AL27">
        <v>1.34</v>
      </c>
      <c r="AM27">
        <v>0</v>
      </c>
      <c r="AN27">
        <v>0</v>
      </c>
      <c r="AO27">
        <v>0</v>
      </c>
      <c r="AP27">
        <v>0</v>
      </c>
      <c r="AQ27">
        <v>14.91</v>
      </c>
      <c r="AR27">
        <v>3.17</v>
      </c>
      <c r="AS27">
        <v>4.13</v>
      </c>
      <c r="AT27">
        <v>19.16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1960.0900000000004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455.19</v>
      </c>
      <c r="L28">
        <v>464.09</v>
      </c>
      <c r="M28">
        <v>88.14</v>
      </c>
      <c r="N28">
        <v>113.76</v>
      </c>
      <c r="O28">
        <v>118.58</v>
      </c>
      <c r="P28">
        <v>120.67</v>
      </c>
      <c r="Q28">
        <v>17.41</v>
      </c>
      <c r="R28">
        <v>40.61</v>
      </c>
      <c r="S28">
        <v>25.28</v>
      </c>
      <c r="T28">
        <v>0</v>
      </c>
      <c r="U28">
        <v>334.32</v>
      </c>
      <c r="V28">
        <v>10.65</v>
      </c>
      <c r="W28">
        <v>32.56</v>
      </c>
      <c r="X28">
        <v>142.07</v>
      </c>
      <c r="Y28">
        <v>0</v>
      </c>
      <c r="Z28">
        <v>0</v>
      </c>
      <c r="AA28">
        <v>0</v>
      </c>
      <c r="AB28">
        <v>12.62</v>
      </c>
      <c r="AC28">
        <v>0</v>
      </c>
      <c r="AD28">
        <v>7.59</v>
      </c>
      <c r="AE28">
        <v>15.79</v>
      </c>
      <c r="AF28">
        <v>8.51</v>
      </c>
      <c r="AG28">
        <v>42.35</v>
      </c>
      <c r="AH28">
        <v>44.82</v>
      </c>
      <c r="AI28">
        <v>15.85</v>
      </c>
      <c r="AJ28">
        <v>0</v>
      </c>
      <c r="AK28">
        <v>24.93</v>
      </c>
      <c r="AL28">
        <v>1.34</v>
      </c>
      <c r="AM28">
        <v>0</v>
      </c>
      <c r="AN28">
        <v>0</v>
      </c>
      <c r="AO28">
        <v>0</v>
      </c>
      <c r="AP28">
        <v>0</v>
      </c>
      <c r="AQ28">
        <v>29.81</v>
      </c>
      <c r="AR28">
        <v>25.38</v>
      </c>
      <c r="AS28">
        <v>4.13</v>
      </c>
      <c r="AT28">
        <v>19.16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2215.6099999999997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500.55</v>
      </c>
      <c r="L29">
        <v>550.30999999999995</v>
      </c>
      <c r="M29">
        <v>88.14</v>
      </c>
      <c r="N29">
        <v>113.76</v>
      </c>
      <c r="O29">
        <v>119.1</v>
      </c>
      <c r="P29">
        <v>120.67</v>
      </c>
      <c r="Q29">
        <v>19.7</v>
      </c>
      <c r="R29">
        <v>40.61</v>
      </c>
      <c r="S29">
        <v>25.28</v>
      </c>
      <c r="T29">
        <v>0</v>
      </c>
      <c r="U29">
        <v>334.32</v>
      </c>
      <c r="V29">
        <v>10.65</v>
      </c>
      <c r="W29">
        <v>32.56</v>
      </c>
      <c r="X29">
        <v>142.07</v>
      </c>
      <c r="Y29">
        <v>0</v>
      </c>
      <c r="Z29">
        <v>1.05</v>
      </c>
      <c r="AA29">
        <v>11.51</v>
      </c>
      <c r="AB29">
        <v>12.62</v>
      </c>
      <c r="AC29">
        <v>9.26</v>
      </c>
      <c r="AD29">
        <v>10.130000000000001</v>
      </c>
      <c r="AE29">
        <v>15.79</v>
      </c>
      <c r="AF29">
        <v>8.51</v>
      </c>
      <c r="AG29">
        <v>42.35</v>
      </c>
      <c r="AH29">
        <v>67.22</v>
      </c>
      <c r="AI29">
        <v>15.85</v>
      </c>
      <c r="AJ29">
        <v>0</v>
      </c>
      <c r="AK29">
        <v>24.93</v>
      </c>
      <c r="AL29">
        <v>1.34</v>
      </c>
      <c r="AM29">
        <v>0</v>
      </c>
      <c r="AN29">
        <v>0</v>
      </c>
      <c r="AO29">
        <v>0</v>
      </c>
      <c r="AP29">
        <v>0</v>
      </c>
      <c r="AQ29">
        <v>44.72</v>
      </c>
      <c r="AR29">
        <v>25.38</v>
      </c>
      <c r="AS29">
        <v>4.13</v>
      </c>
      <c r="AT29">
        <v>19.16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2411.67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570.15</v>
      </c>
      <c r="L30">
        <v>579.04999999999995</v>
      </c>
      <c r="M30">
        <v>88.14</v>
      </c>
      <c r="N30">
        <v>113.76</v>
      </c>
      <c r="O30">
        <v>119.1</v>
      </c>
      <c r="P30">
        <v>120.67</v>
      </c>
      <c r="Q30">
        <v>19.7</v>
      </c>
      <c r="R30">
        <v>40.61</v>
      </c>
      <c r="S30">
        <v>25.28</v>
      </c>
      <c r="T30">
        <v>0</v>
      </c>
      <c r="U30">
        <v>334.32</v>
      </c>
      <c r="V30">
        <v>10.65</v>
      </c>
      <c r="W30">
        <v>32.56</v>
      </c>
      <c r="X30">
        <v>142.07</v>
      </c>
      <c r="Y30">
        <v>0</v>
      </c>
      <c r="Z30">
        <v>12.49</v>
      </c>
      <c r="AA30">
        <v>11.74</v>
      </c>
      <c r="AB30">
        <v>25.23</v>
      </c>
      <c r="AC30">
        <v>27.85</v>
      </c>
      <c r="AD30">
        <v>14.04</v>
      </c>
      <c r="AE30">
        <v>31.57</v>
      </c>
      <c r="AF30">
        <v>9.4499999999999993</v>
      </c>
      <c r="AG30">
        <v>42.35</v>
      </c>
      <c r="AH30">
        <v>89.63</v>
      </c>
      <c r="AI30">
        <v>15.85</v>
      </c>
      <c r="AJ30">
        <v>0</v>
      </c>
      <c r="AK30">
        <v>24.93</v>
      </c>
      <c r="AL30">
        <v>1.34</v>
      </c>
      <c r="AM30">
        <v>0</v>
      </c>
      <c r="AN30">
        <v>0</v>
      </c>
      <c r="AO30">
        <v>0</v>
      </c>
      <c r="AP30">
        <v>0</v>
      </c>
      <c r="AQ30">
        <v>59.63</v>
      </c>
      <c r="AR30">
        <v>25.38</v>
      </c>
      <c r="AS30">
        <v>4.13</v>
      </c>
      <c r="AT30">
        <v>19.16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2610.8299999999995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654.16</v>
      </c>
      <c r="L31">
        <v>624.23</v>
      </c>
      <c r="M31">
        <v>88.14</v>
      </c>
      <c r="N31">
        <v>113.76</v>
      </c>
      <c r="O31">
        <v>119.1</v>
      </c>
      <c r="P31">
        <v>120.67</v>
      </c>
      <c r="Q31">
        <v>18.59</v>
      </c>
      <c r="R31">
        <v>40.61</v>
      </c>
      <c r="S31">
        <v>25.28</v>
      </c>
      <c r="T31">
        <v>0</v>
      </c>
      <c r="U31">
        <v>334.32</v>
      </c>
      <c r="V31">
        <v>10.65</v>
      </c>
      <c r="W31">
        <v>32.56</v>
      </c>
      <c r="X31">
        <v>142.07</v>
      </c>
      <c r="Y31">
        <v>0</v>
      </c>
      <c r="Z31">
        <v>12.49</v>
      </c>
      <c r="AA31">
        <v>26.92</v>
      </c>
      <c r="AB31">
        <v>25.23</v>
      </c>
      <c r="AC31">
        <v>27.85</v>
      </c>
      <c r="AD31">
        <v>26.26</v>
      </c>
      <c r="AE31">
        <v>31.57</v>
      </c>
      <c r="AF31">
        <v>9.4499999999999993</v>
      </c>
      <c r="AG31">
        <v>42.35</v>
      </c>
      <c r="AH31">
        <v>89.63</v>
      </c>
      <c r="AI31">
        <v>15.85</v>
      </c>
      <c r="AJ31">
        <v>0</v>
      </c>
      <c r="AK31">
        <v>24.93</v>
      </c>
      <c r="AL31">
        <v>1.34</v>
      </c>
      <c r="AM31">
        <v>7.57</v>
      </c>
      <c r="AN31">
        <v>0</v>
      </c>
      <c r="AO31">
        <v>0</v>
      </c>
      <c r="AP31">
        <v>0</v>
      </c>
      <c r="AQ31">
        <v>59.63</v>
      </c>
      <c r="AR31">
        <v>3.17</v>
      </c>
      <c r="AS31">
        <v>4.13</v>
      </c>
      <c r="AT31">
        <v>19.16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2751.67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654.16</v>
      </c>
      <c r="L32">
        <v>626.82000000000005</v>
      </c>
      <c r="M32">
        <v>88.14</v>
      </c>
      <c r="N32">
        <v>113.76</v>
      </c>
      <c r="O32">
        <v>119.1</v>
      </c>
      <c r="P32">
        <v>120.67</v>
      </c>
      <c r="Q32">
        <v>18.59</v>
      </c>
      <c r="R32">
        <v>40.61</v>
      </c>
      <c r="S32">
        <v>25.28</v>
      </c>
      <c r="T32">
        <v>0</v>
      </c>
      <c r="U32">
        <v>334.32</v>
      </c>
      <c r="V32">
        <v>10.65</v>
      </c>
      <c r="W32">
        <v>32.56</v>
      </c>
      <c r="X32">
        <v>142.07</v>
      </c>
      <c r="Y32">
        <v>0</v>
      </c>
      <c r="Z32">
        <v>12.49</v>
      </c>
      <c r="AA32">
        <v>26.92</v>
      </c>
      <c r="AB32">
        <v>25.23</v>
      </c>
      <c r="AC32">
        <v>27.85</v>
      </c>
      <c r="AD32">
        <v>26.26</v>
      </c>
      <c r="AE32">
        <v>31.57</v>
      </c>
      <c r="AF32">
        <v>9.4499999999999993</v>
      </c>
      <c r="AG32">
        <v>42.35</v>
      </c>
      <c r="AH32">
        <v>112.05</v>
      </c>
      <c r="AI32">
        <v>15.85</v>
      </c>
      <c r="AJ32">
        <v>0</v>
      </c>
      <c r="AK32">
        <v>24.93</v>
      </c>
      <c r="AL32">
        <v>1.34</v>
      </c>
      <c r="AM32">
        <v>7.57</v>
      </c>
      <c r="AN32">
        <v>0</v>
      </c>
      <c r="AO32">
        <v>0</v>
      </c>
      <c r="AP32">
        <v>0</v>
      </c>
      <c r="AQ32">
        <v>59.63</v>
      </c>
      <c r="AR32">
        <v>3.17</v>
      </c>
      <c r="AS32">
        <v>4.13</v>
      </c>
      <c r="AT32">
        <v>19.16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2776.6800000000003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654.16</v>
      </c>
      <c r="L33">
        <v>626.82000000000005</v>
      </c>
      <c r="M33">
        <v>88.14</v>
      </c>
      <c r="N33">
        <v>113.76</v>
      </c>
      <c r="O33">
        <v>119.1</v>
      </c>
      <c r="P33">
        <v>120.67</v>
      </c>
      <c r="Q33">
        <v>18.59</v>
      </c>
      <c r="R33">
        <v>40.61</v>
      </c>
      <c r="S33">
        <v>25.28</v>
      </c>
      <c r="T33">
        <v>0</v>
      </c>
      <c r="U33">
        <v>334.32</v>
      </c>
      <c r="V33">
        <v>10.65</v>
      </c>
      <c r="W33">
        <v>32.56</v>
      </c>
      <c r="X33">
        <v>142.07</v>
      </c>
      <c r="Y33">
        <v>0</v>
      </c>
      <c r="Z33">
        <v>12.49</v>
      </c>
      <c r="AA33">
        <v>26.92</v>
      </c>
      <c r="AB33">
        <v>25.23</v>
      </c>
      <c r="AC33">
        <v>27.85</v>
      </c>
      <c r="AD33">
        <v>26.26</v>
      </c>
      <c r="AE33">
        <v>31.57</v>
      </c>
      <c r="AF33">
        <v>9.4499999999999993</v>
      </c>
      <c r="AG33">
        <v>42.35</v>
      </c>
      <c r="AH33">
        <v>112.05</v>
      </c>
      <c r="AI33">
        <v>15.85</v>
      </c>
      <c r="AJ33">
        <v>0</v>
      </c>
      <c r="AK33">
        <v>24.93</v>
      </c>
      <c r="AL33">
        <v>1.34</v>
      </c>
      <c r="AM33">
        <v>7.85</v>
      </c>
      <c r="AN33">
        <v>0</v>
      </c>
      <c r="AO33">
        <v>0</v>
      </c>
      <c r="AP33">
        <v>0</v>
      </c>
      <c r="AQ33">
        <v>59.63</v>
      </c>
      <c r="AR33">
        <v>3.17</v>
      </c>
      <c r="AS33">
        <v>4.13</v>
      </c>
      <c r="AT33">
        <v>19.16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2776.96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654.16</v>
      </c>
      <c r="L34">
        <v>626.82000000000005</v>
      </c>
      <c r="M34">
        <v>88.14</v>
      </c>
      <c r="N34">
        <v>113.76</v>
      </c>
      <c r="O34">
        <v>119.1</v>
      </c>
      <c r="P34">
        <v>120.67</v>
      </c>
      <c r="Q34">
        <v>18.59</v>
      </c>
      <c r="R34">
        <v>40.61</v>
      </c>
      <c r="S34">
        <v>25.28</v>
      </c>
      <c r="T34">
        <v>0</v>
      </c>
      <c r="U34">
        <v>334.32</v>
      </c>
      <c r="V34">
        <v>10.65</v>
      </c>
      <c r="W34">
        <v>32.56</v>
      </c>
      <c r="X34">
        <v>142.07</v>
      </c>
      <c r="Y34">
        <v>0</v>
      </c>
      <c r="Z34">
        <v>12.49</v>
      </c>
      <c r="AA34">
        <v>26.92</v>
      </c>
      <c r="AB34">
        <v>25.23</v>
      </c>
      <c r="AC34">
        <v>27.85</v>
      </c>
      <c r="AD34">
        <v>26.26</v>
      </c>
      <c r="AE34">
        <v>31.57</v>
      </c>
      <c r="AF34">
        <v>9.4499999999999993</v>
      </c>
      <c r="AG34">
        <v>42.35</v>
      </c>
      <c r="AH34">
        <v>112.05</v>
      </c>
      <c r="AI34">
        <v>3.41</v>
      </c>
      <c r="AJ34">
        <v>0</v>
      </c>
      <c r="AK34">
        <v>24.93</v>
      </c>
      <c r="AL34">
        <v>1.34</v>
      </c>
      <c r="AM34">
        <v>7.85</v>
      </c>
      <c r="AN34">
        <v>0</v>
      </c>
      <c r="AO34">
        <v>0</v>
      </c>
      <c r="AP34">
        <v>0</v>
      </c>
      <c r="AQ34">
        <v>59.63</v>
      </c>
      <c r="AR34">
        <v>3.17</v>
      </c>
      <c r="AS34">
        <v>4.13</v>
      </c>
      <c r="AT34">
        <v>19.16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654.16</v>
      </c>
      <c r="L35">
        <v>626.82000000000005</v>
      </c>
      <c r="M35">
        <v>88.14</v>
      </c>
      <c r="N35">
        <v>113.76</v>
      </c>
      <c r="O35">
        <v>119.1</v>
      </c>
      <c r="P35">
        <v>120.67</v>
      </c>
      <c r="Q35">
        <v>18.59</v>
      </c>
      <c r="R35">
        <v>40.61</v>
      </c>
      <c r="S35">
        <v>25.28</v>
      </c>
      <c r="T35">
        <v>0</v>
      </c>
      <c r="U35">
        <v>334.32</v>
      </c>
      <c r="V35">
        <v>10.65</v>
      </c>
      <c r="W35">
        <v>32.56</v>
      </c>
      <c r="X35">
        <v>142.07</v>
      </c>
      <c r="Y35">
        <v>0</v>
      </c>
      <c r="Z35">
        <v>12.49</v>
      </c>
      <c r="AA35">
        <v>26.92</v>
      </c>
      <c r="AB35">
        <v>25.23</v>
      </c>
      <c r="AC35">
        <v>27.85</v>
      </c>
      <c r="AD35">
        <v>26.26</v>
      </c>
      <c r="AE35">
        <v>31.57</v>
      </c>
      <c r="AF35">
        <v>9.4499999999999993</v>
      </c>
      <c r="AG35">
        <v>42.35</v>
      </c>
      <c r="AH35">
        <v>112.05</v>
      </c>
      <c r="AI35">
        <v>0</v>
      </c>
      <c r="AJ35">
        <v>0</v>
      </c>
      <c r="AK35">
        <v>24.93</v>
      </c>
      <c r="AL35">
        <v>1.34</v>
      </c>
      <c r="AM35">
        <v>7.85</v>
      </c>
      <c r="AN35">
        <v>0</v>
      </c>
      <c r="AO35">
        <v>0</v>
      </c>
      <c r="AP35">
        <v>0</v>
      </c>
      <c r="AQ35">
        <v>59.63</v>
      </c>
      <c r="AR35">
        <v>2.12</v>
      </c>
      <c r="AS35">
        <v>18.04</v>
      </c>
      <c r="AT35">
        <v>19.16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2773.97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654.16</v>
      </c>
      <c r="L36">
        <v>626.82000000000005</v>
      </c>
      <c r="M36">
        <v>88.14</v>
      </c>
      <c r="N36">
        <v>113.76</v>
      </c>
      <c r="O36">
        <v>119.1</v>
      </c>
      <c r="P36">
        <v>120.67</v>
      </c>
      <c r="Q36">
        <v>18.59</v>
      </c>
      <c r="R36">
        <v>40.61</v>
      </c>
      <c r="S36">
        <v>25.28</v>
      </c>
      <c r="T36">
        <v>0</v>
      </c>
      <c r="U36">
        <v>334.32</v>
      </c>
      <c r="V36">
        <v>10.65</v>
      </c>
      <c r="W36">
        <v>32.56</v>
      </c>
      <c r="X36">
        <v>142.07</v>
      </c>
      <c r="Y36">
        <v>0</v>
      </c>
      <c r="Z36">
        <v>12.49</v>
      </c>
      <c r="AA36">
        <v>26.92</v>
      </c>
      <c r="AB36">
        <v>25.23</v>
      </c>
      <c r="AC36">
        <v>27.85</v>
      </c>
      <c r="AD36">
        <v>26.26</v>
      </c>
      <c r="AE36">
        <v>31.57</v>
      </c>
      <c r="AF36">
        <v>9.4499999999999993</v>
      </c>
      <c r="AG36">
        <v>42.35</v>
      </c>
      <c r="AH36">
        <v>112.05</v>
      </c>
      <c r="AI36">
        <v>0</v>
      </c>
      <c r="AJ36">
        <v>0</v>
      </c>
      <c r="AK36">
        <v>24.93</v>
      </c>
      <c r="AL36">
        <v>1.34</v>
      </c>
      <c r="AM36">
        <v>7.85</v>
      </c>
      <c r="AN36">
        <v>0</v>
      </c>
      <c r="AO36">
        <v>0</v>
      </c>
      <c r="AP36">
        <v>0</v>
      </c>
      <c r="AQ36">
        <v>59.63</v>
      </c>
      <c r="AR36">
        <v>25.38</v>
      </c>
      <c r="AS36">
        <v>18.04</v>
      </c>
      <c r="AT36">
        <v>19.16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2797.23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654.16</v>
      </c>
      <c r="L37">
        <v>626.82000000000005</v>
      </c>
      <c r="M37">
        <v>88.14</v>
      </c>
      <c r="N37">
        <v>113.76</v>
      </c>
      <c r="O37">
        <v>119.1</v>
      </c>
      <c r="P37">
        <v>120.67</v>
      </c>
      <c r="Q37">
        <v>18.59</v>
      </c>
      <c r="R37">
        <v>40.61</v>
      </c>
      <c r="S37">
        <v>25.28</v>
      </c>
      <c r="T37">
        <v>0</v>
      </c>
      <c r="U37">
        <v>334.32</v>
      </c>
      <c r="V37">
        <v>10.65</v>
      </c>
      <c r="W37">
        <v>32.56</v>
      </c>
      <c r="X37">
        <v>142.07</v>
      </c>
      <c r="Y37">
        <v>0</v>
      </c>
      <c r="Z37">
        <v>2.11</v>
      </c>
      <c r="AA37">
        <v>11.51</v>
      </c>
      <c r="AB37">
        <v>25.23</v>
      </c>
      <c r="AC37">
        <v>1.22</v>
      </c>
      <c r="AD37">
        <v>10.130000000000001</v>
      </c>
      <c r="AE37">
        <v>15.79</v>
      </c>
      <c r="AF37">
        <v>8.51</v>
      </c>
      <c r="AG37">
        <v>42.35</v>
      </c>
      <c r="AH37">
        <v>112.05</v>
      </c>
      <c r="AI37">
        <v>0</v>
      </c>
      <c r="AJ37">
        <v>0</v>
      </c>
      <c r="AK37">
        <v>24.93</v>
      </c>
      <c r="AL37">
        <v>1.34</v>
      </c>
      <c r="AM37">
        <v>0</v>
      </c>
      <c r="AN37">
        <v>0</v>
      </c>
      <c r="AO37">
        <v>0</v>
      </c>
      <c r="AP37">
        <v>5.52</v>
      </c>
      <c r="AQ37">
        <v>59.63</v>
      </c>
      <c r="AR37">
        <v>1.06</v>
      </c>
      <c r="AS37">
        <v>18.04</v>
      </c>
      <c r="AT37">
        <v>19.16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2685.3100000000004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654.16</v>
      </c>
      <c r="L38">
        <v>626.82000000000005</v>
      </c>
      <c r="M38">
        <v>88.14</v>
      </c>
      <c r="N38">
        <v>113.76</v>
      </c>
      <c r="O38">
        <v>119.1</v>
      </c>
      <c r="P38">
        <v>120.67</v>
      </c>
      <c r="Q38">
        <v>18.59</v>
      </c>
      <c r="R38">
        <v>40.61</v>
      </c>
      <c r="S38">
        <v>25.28</v>
      </c>
      <c r="T38">
        <v>0</v>
      </c>
      <c r="U38">
        <v>334.32</v>
      </c>
      <c r="V38">
        <v>10.65</v>
      </c>
      <c r="W38">
        <v>32.56</v>
      </c>
      <c r="X38">
        <v>142.07</v>
      </c>
      <c r="Y38">
        <v>0</v>
      </c>
      <c r="Z38">
        <v>0</v>
      </c>
      <c r="AA38">
        <v>0</v>
      </c>
      <c r="AB38">
        <v>25.23</v>
      </c>
      <c r="AC38">
        <v>0</v>
      </c>
      <c r="AD38">
        <v>0</v>
      </c>
      <c r="AE38">
        <v>15.79</v>
      </c>
      <c r="AF38">
        <v>8.51</v>
      </c>
      <c r="AG38">
        <v>42.35</v>
      </c>
      <c r="AH38">
        <v>74.39</v>
      </c>
      <c r="AI38">
        <v>0</v>
      </c>
      <c r="AJ38">
        <v>0</v>
      </c>
      <c r="AK38">
        <v>24.93</v>
      </c>
      <c r="AL38">
        <v>1.34</v>
      </c>
      <c r="AM38">
        <v>0</v>
      </c>
      <c r="AN38">
        <v>0</v>
      </c>
      <c r="AO38">
        <v>0</v>
      </c>
      <c r="AP38">
        <v>5.52</v>
      </c>
      <c r="AQ38">
        <v>59.63</v>
      </c>
      <c r="AR38">
        <v>1.06</v>
      </c>
      <c r="AS38">
        <v>18.04</v>
      </c>
      <c r="AT38">
        <v>19.16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2622.68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654.16</v>
      </c>
      <c r="L39">
        <v>626.82000000000005</v>
      </c>
      <c r="M39">
        <v>88.14</v>
      </c>
      <c r="N39">
        <v>113.76</v>
      </c>
      <c r="O39">
        <v>119.1</v>
      </c>
      <c r="P39">
        <v>120.67</v>
      </c>
      <c r="Q39">
        <v>18.59</v>
      </c>
      <c r="R39">
        <v>40.61</v>
      </c>
      <c r="S39">
        <v>25.28</v>
      </c>
      <c r="T39">
        <v>0</v>
      </c>
      <c r="U39">
        <v>334.32</v>
      </c>
      <c r="V39">
        <v>10.65</v>
      </c>
      <c r="W39">
        <v>32.56</v>
      </c>
      <c r="X39">
        <v>142.07</v>
      </c>
      <c r="Y39">
        <v>0</v>
      </c>
      <c r="Z39">
        <v>0</v>
      </c>
      <c r="AA39">
        <v>0</v>
      </c>
      <c r="AB39">
        <v>25.23</v>
      </c>
      <c r="AC39">
        <v>0</v>
      </c>
      <c r="AD39">
        <v>0</v>
      </c>
      <c r="AE39">
        <v>0</v>
      </c>
      <c r="AF39">
        <v>8.51</v>
      </c>
      <c r="AG39">
        <v>42.35</v>
      </c>
      <c r="AH39">
        <v>56.25</v>
      </c>
      <c r="AI39">
        <v>0</v>
      </c>
      <c r="AJ39">
        <v>0</v>
      </c>
      <c r="AK39">
        <v>24.93</v>
      </c>
      <c r="AL39">
        <v>1.34</v>
      </c>
      <c r="AM39">
        <v>0</v>
      </c>
      <c r="AN39">
        <v>0</v>
      </c>
      <c r="AO39">
        <v>0</v>
      </c>
      <c r="AP39">
        <v>5.52</v>
      </c>
      <c r="AQ39">
        <v>29.81</v>
      </c>
      <c r="AR39">
        <v>25.38</v>
      </c>
      <c r="AS39">
        <v>18.04</v>
      </c>
      <c r="AT39">
        <v>19.16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2583.25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654.16</v>
      </c>
      <c r="L40">
        <v>612.45000000000005</v>
      </c>
      <c r="M40">
        <v>88.14</v>
      </c>
      <c r="N40">
        <v>113.76</v>
      </c>
      <c r="O40">
        <v>119.1</v>
      </c>
      <c r="P40">
        <v>120.67</v>
      </c>
      <c r="Q40">
        <v>18.59</v>
      </c>
      <c r="R40">
        <v>40.61</v>
      </c>
      <c r="S40">
        <v>25.28</v>
      </c>
      <c r="T40">
        <v>0</v>
      </c>
      <c r="U40">
        <v>334.32</v>
      </c>
      <c r="V40">
        <v>10.65</v>
      </c>
      <c r="W40">
        <v>32.56</v>
      </c>
      <c r="X40">
        <v>142.07</v>
      </c>
      <c r="Y40">
        <v>0</v>
      </c>
      <c r="Z40">
        <v>0</v>
      </c>
      <c r="AA40">
        <v>0</v>
      </c>
      <c r="AB40">
        <v>12.62</v>
      </c>
      <c r="AC40">
        <v>0</v>
      </c>
      <c r="AD40">
        <v>0</v>
      </c>
      <c r="AE40">
        <v>0</v>
      </c>
      <c r="AF40">
        <v>8.51</v>
      </c>
      <c r="AG40">
        <v>42.35</v>
      </c>
      <c r="AH40">
        <v>38.11</v>
      </c>
      <c r="AI40">
        <v>0</v>
      </c>
      <c r="AJ40">
        <v>0</v>
      </c>
      <c r="AK40">
        <v>24.93</v>
      </c>
      <c r="AL40">
        <v>1.34</v>
      </c>
      <c r="AM40">
        <v>0</v>
      </c>
      <c r="AN40">
        <v>0</v>
      </c>
      <c r="AO40">
        <v>0</v>
      </c>
      <c r="AP40">
        <v>5.52</v>
      </c>
      <c r="AQ40">
        <v>29.81</v>
      </c>
      <c r="AR40">
        <v>25.38</v>
      </c>
      <c r="AS40">
        <v>18.04</v>
      </c>
      <c r="AT40">
        <v>19.16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2538.13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654.16</v>
      </c>
      <c r="L41">
        <v>607.66</v>
      </c>
      <c r="M41">
        <v>88.14</v>
      </c>
      <c r="N41">
        <v>113.76</v>
      </c>
      <c r="O41">
        <v>119.1</v>
      </c>
      <c r="P41">
        <v>120.67</v>
      </c>
      <c r="Q41">
        <v>18.59</v>
      </c>
      <c r="R41">
        <v>40.61</v>
      </c>
      <c r="S41">
        <v>25.28</v>
      </c>
      <c r="T41">
        <v>0</v>
      </c>
      <c r="U41">
        <v>334.32</v>
      </c>
      <c r="V41">
        <v>10.65</v>
      </c>
      <c r="W41">
        <v>32.56</v>
      </c>
      <c r="X41">
        <v>142.07</v>
      </c>
      <c r="Y41">
        <v>0</v>
      </c>
      <c r="Z41">
        <v>0</v>
      </c>
      <c r="AA41">
        <v>0</v>
      </c>
      <c r="AB41">
        <v>12.62</v>
      </c>
      <c r="AC41">
        <v>0</v>
      </c>
      <c r="AD41">
        <v>0</v>
      </c>
      <c r="AE41">
        <v>0</v>
      </c>
      <c r="AF41">
        <v>8.51</v>
      </c>
      <c r="AG41">
        <v>42.35</v>
      </c>
      <c r="AH41">
        <v>38.11</v>
      </c>
      <c r="AI41">
        <v>0</v>
      </c>
      <c r="AJ41">
        <v>0</v>
      </c>
      <c r="AK41">
        <v>24.93</v>
      </c>
      <c r="AL41">
        <v>1.34</v>
      </c>
      <c r="AM41">
        <v>0</v>
      </c>
      <c r="AN41">
        <v>0</v>
      </c>
      <c r="AO41">
        <v>0</v>
      </c>
      <c r="AP41">
        <v>0</v>
      </c>
      <c r="AQ41">
        <v>29.81</v>
      </c>
      <c r="AR41">
        <v>25.38</v>
      </c>
      <c r="AS41">
        <v>4.13</v>
      </c>
      <c r="AT41">
        <v>19.16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2513.9100000000003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654.16</v>
      </c>
      <c r="L42">
        <v>602.87</v>
      </c>
      <c r="M42">
        <v>88.14</v>
      </c>
      <c r="N42">
        <v>113.76</v>
      </c>
      <c r="O42">
        <v>119.1</v>
      </c>
      <c r="P42">
        <v>120.67</v>
      </c>
      <c r="Q42">
        <v>18.59</v>
      </c>
      <c r="R42">
        <v>40.61</v>
      </c>
      <c r="S42">
        <v>25.28</v>
      </c>
      <c r="T42">
        <v>0</v>
      </c>
      <c r="U42">
        <v>334.32</v>
      </c>
      <c r="V42">
        <v>10.65</v>
      </c>
      <c r="W42">
        <v>32.56</v>
      </c>
      <c r="X42">
        <v>142.07</v>
      </c>
      <c r="Y42">
        <v>0</v>
      </c>
      <c r="Z42">
        <v>0</v>
      </c>
      <c r="AA42">
        <v>0</v>
      </c>
      <c r="AB42">
        <v>12.62</v>
      </c>
      <c r="AC42">
        <v>0</v>
      </c>
      <c r="AD42">
        <v>0</v>
      </c>
      <c r="AE42">
        <v>0</v>
      </c>
      <c r="AF42">
        <v>8.51</v>
      </c>
      <c r="AG42">
        <v>42.35</v>
      </c>
      <c r="AH42">
        <v>20.23</v>
      </c>
      <c r="AI42">
        <v>0</v>
      </c>
      <c r="AJ42">
        <v>0</v>
      </c>
      <c r="AK42">
        <v>24.93</v>
      </c>
      <c r="AL42">
        <v>1.34</v>
      </c>
      <c r="AM42">
        <v>0</v>
      </c>
      <c r="AN42">
        <v>0</v>
      </c>
      <c r="AO42">
        <v>0</v>
      </c>
      <c r="AP42">
        <v>0</v>
      </c>
      <c r="AQ42">
        <v>29.81</v>
      </c>
      <c r="AR42">
        <v>6.35</v>
      </c>
      <c r="AS42">
        <v>4.13</v>
      </c>
      <c r="AT42">
        <v>19.16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2472.21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654.16</v>
      </c>
      <c r="L43">
        <v>593.29</v>
      </c>
      <c r="M43">
        <v>88.14</v>
      </c>
      <c r="N43">
        <v>113.76</v>
      </c>
      <c r="O43">
        <v>119.1</v>
      </c>
      <c r="P43">
        <v>120.67</v>
      </c>
      <c r="Q43">
        <v>18.59</v>
      </c>
      <c r="R43">
        <v>40.61</v>
      </c>
      <c r="S43">
        <v>25.28</v>
      </c>
      <c r="T43">
        <v>0</v>
      </c>
      <c r="U43">
        <v>334.32</v>
      </c>
      <c r="V43">
        <v>10.65</v>
      </c>
      <c r="W43">
        <v>32.56</v>
      </c>
      <c r="X43">
        <v>142.07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</v>
      </c>
      <c r="AG43">
        <v>42.35</v>
      </c>
      <c r="AH43">
        <v>20.23</v>
      </c>
      <c r="AI43">
        <v>0</v>
      </c>
      <c r="AJ43">
        <v>0</v>
      </c>
      <c r="AK43">
        <v>24.93</v>
      </c>
      <c r="AL43">
        <v>1.34</v>
      </c>
      <c r="AM43">
        <v>0</v>
      </c>
      <c r="AN43">
        <v>0</v>
      </c>
      <c r="AO43">
        <v>0</v>
      </c>
      <c r="AP43">
        <v>0</v>
      </c>
      <c r="AQ43">
        <v>29.81</v>
      </c>
      <c r="AR43">
        <v>6.35</v>
      </c>
      <c r="AS43">
        <v>4.13</v>
      </c>
      <c r="AT43">
        <v>19.16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2450.0099999999998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654.16</v>
      </c>
      <c r="L44">
        <v>564.54999999999995</v>
      </c>
      <c r="M44">
        <v>88.14</v>
      </c>
      <c r="N44">
        <v>113.76</v>
      </c>
      <c r="O44">
        <v>119.1</v>
      </c>
      <c r="P44">
        <v>120.67</v>
      </c>
      <c r="Q44">
        <v>18.59</v>
      </c>
      <c r="R44">
        <v>40.61</v>
      </c>
      <c r="S44">
        <v>25.28</v>
      </c>
      <c r="T44">
        <v>0</v>
      </c>
      <c r="U44">
        <v>334.32</v>
      </c>
      <c r="V44">
        <v>10.65</v>
      </c>
      <c r="W44">
        <v>32.56</v>
      </c>
      <c r="X44">
        <v>142.07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</v>
      </c>
      <c r="AG44">
        <v>42.35</v>
      </c>
      <c r="AH44">
        <v>0</v>
      </c>
      <c r="AI44">
        <v>0</v>
      </c>
      <c r="AJ44">
        <v>0</v>
      </c>
      <c r="AK44">
        <v>24.93</v>
      </c>
      <c r="AL44">
        <v>1.34</v>
      </c>
      <c r="AM44">
        <v>0</v>
      </c>
      <c r="AN44">
        <v>0</v>
      </c>
      <c r="AO44">
        <v>0</v>
      </c>
      <c r="AP44">
        <v>0</v>
      </c>
      <c r="AQ44">
        <v>14.91</v>
      </c>
      <c r="AR44">
        <v>12.69</v>
      </c>
      <c r="AS44">
        <v>4.13</v>
      </c>
      <c r="AT44">
        <v>19.16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2392.48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654.1</v>
      </c>
      <c r="L45">
        <v>547.55999999999995</v>
      </c>
      <c r="M45">
        <v>88.14</v>
      </c>
      <c r="N45">
        <v>113.76</v>
      </c>
      <c r="O45">
        <v>119.1</v>
      </c>
      <c r="P45">
        <v>120.67</v>
      </c>
      <c r="Q45">
        <v>18.39</v>
      </c>
      <c r="R45">
        <v>40.18</v>
      </c>
      <c r="S45">
        <v>25.01</v>
      </c>
      <c r="T45">
        <v>0</v>
      </c>
      <c r="U45">
        <v>334.32</v>
      </c>
      <c r="V45">
        <v>10.54</v>
      </c>
      <c r="W45">
        <v>32.22</v>
      </c>
      <c r="X45">
        <v>142.07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</v>
      </c>
      <c r="AG45">
        <v>42.35</v>
      </c>
      <c r="AH45">
        <v>0</v>
      </c>
      <c r="AI45">
        <v>0</v>
      </c>
      <c r="AJ45">
        <v>0</v>
      </c>
      <c r="AK45">
        <v>24.93</v>
      </c>
      <c r="AL45">
        <v>1.34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12.69</v>
      </c>
      <c r="AS45">
        <v>4.13</v>
      </c>
      <c r="AT45">
        <v>19.16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2359.17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592.66</v>
      </c>
      <c r="L46">
        <v>528.4</v>
      </c>
      <c r="M46">
        <v>88.14</v>
      </c>
      <c r="N46">
        <v>113.76</v>
      </c>
      <c r="O46">
        <v>119.1</v>
      </c>
      <c r="P46">
        <v>120.67</v>
      </c>
      <c r="Q46">
        <v>18.59</v>
      </c>
      <c r="R46">
        <v>40.61</v>
      </c>
      <c r="S46">
        <v>25.28</v>
      </c>
      <c r="T46">
        <v>0</v>
      </c>
      <c r="U46">
        <v>334.32</v>
      </c>
      <c r="V46">
        <v>10.65</v>
      </c>
      <c r="W46">
        <v>32.56</v>
      </c>
      <c r="X46">
        <v>142.07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</v>
      </c>
      <c r="AG46">
        <v>42.35</v>
      </c>
      <c r="AH46">
        <v>0</v>
      </c>
      <c r="AI46">
        <v>0</v>
      </c>
      <c r="AJ46">
        <v>0</v>
      </c>
      <c r="AK46">
        <v>24.93</v>
      </c>
      <c r="AL46">
        <v>1.34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12.69</v>
      </c>
      <c r="AS46">
        <v>4.13</v>
      </c>
      <c r="AT46">
        <v>19.16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2279.92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611.17999999999995</v>
      </c>
      <c r="L47">
        <v>624.17999999999995</v>
      </c>
      <c r="M47">
        <v>88.14</v>
      </c>
      <c r="N47">
        <v>113.76</v>
      </c>
      <c r="O47">
        <v>119.1</v>
      </c>
      <c r="P47">
        <v>120.67</v>
      </c>
      <c r="Q47">
        <v>18.59</v>
      </c>
      <c r="R47">
        <v>40.61</v>
      </c>
      <c r="S47">
        <v>25.28</v>
      </c>
      <c r="T47">
        <v>0</v>
      </c>
      <c r="U47">
        <v>334.32</v>
      </c>
      <c r="V47">
        <v>10.65</v>
      </c>
      <c r="W47">
        <v>32.56</v>
      </c>
      <c r="X47">
        <v>142.07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</v>
      </c>
      <c r="AG47">
        <v>42.35</v>
      </c>
      <c r="AH47">
        <v>0</v>
      </c>
      <c r="AI47">
        <v>0</v>
      </c>
      <c r="AJ47">
        <v>0</v>
      </c>
      <c r="AK47">
        <v>24.93</v>
      </c>
      <c r="AL47">
        <v>1.34</v>
      </c>
      <c r="AM47">
        <v>0</v>
      </c>
      <c r="AN47">
        <v>0</v>
      </c>
      <c r="AO47">
        <v>0</v>
      </c>
      <c r="AP47">
        <v>0.49</v>
      </c>
      <c r="AQ47">
        <v>0</v>
      </c>
      <c r="AR47">
        <v>12.69</v>
      </c>
      <c r="AS47">
        <v>4.13</v>
      </c>
      <c r="AT47">
        <v>19.13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2394.6800000000003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558.86</v>
      </c>
      <c r="L48">
        <v>624.17999999999995</v>
      </c>
      <c r="M48">
        <v>88.14</v>
      </c>
      <c r="N48">
        <v>113.76</v>
      </c>
      <c r="O48">
        <v>119.1</v>
      </c>
      <c r="P48">
        <v>120.67</v>
      </c>
      <c r="Q48">
        <v>18.59</v>
      </c>
      <c r="R48">
        <v>40.61</v>
      </c>
      <c r="S48">
        <v>25.28</v>
      </c>
      <c r="T48">
        <v>0</v>
      </c>
      <c r="U48">
        <v>334.32</v>
      </c>
      <c r="V48">
        <v>10.65</v>
      </c>
      <c r="W48">
        <v>32.56</v>
      </c>
      <c r="X48">
        <v>142.07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</v>
      </c>
      <c r="AG48">
        <v>42.35</v>
      </c>
      <c r="AH48">
        <v>0</v>
      </c>
      <c r="AI48">
        <v>0</v>
      </c>
      <c r="AJ48">
        <v>0</v>
      </c>
      <c r="AK48">
        <v>24.93</v>
      </c>
      <c r="AL48">
        <v>1.34</v>
      </c>
      <c r="AM48">
        <v>0</v>
      </c>
      <c r="AN48">
        <v>0</v>
      </c>
      <c r="AO48">
        <v>0</v>
      </c>
      <c r="AP48">
        <v>0.49</v>
      </c>
      <c r="AQ48">
        <v>0</v>
      </c>
      <c r="AR48">
        <v>4.22</v>
      </c>
      <c r="AS48">
        <v>4.13</v>
      </c>
      <c r="AT48">
        <v>19.05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2333.81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518.62</v>
      </c>
      <c r="L49">
        <v>622.76</v>
      </c>
      <c r="M49">
        <v>88.14</v>
      </c>
      <c r="N49">
        <v>113.76</v>
      </c>
      <c r="O49">
        <v>119.1</v>
      </c>
      <c r="P49">
        <v>120.67</v>
      </c>
      <c r="Q49">
        <v>15.22</v>
      </c>
      <c r="R49">
        <v>32.590000000000003</v>
      </c>
      <c r="S49">
        <v>20.309999999999999</v>
      </c>
      <c r="T49">
        <v>0</v>
      </c>
      <c r="U49">
        <v>334.32</v>
      </c>
      <c r="V49">
        <v>10.65</v>
      </c>
      <c r="W49">
        <v>32.56</v>
      </c>
      <c r="X49">
        <v>142.07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</v>
      </c>
      <c r="AG49">
        <v>42.35</v>
      </c>
      <c r="AH49">
        <v>0</v>
      </c>
      <c r="AI49">
        <v>0</v>
      </c>
      <c r="AJ49">
        <v>0</v>
      </c>
      <c r="AK49">
        <v>24.93</v>
      </c>
      <c r="AL49">
        <v>1.34</v>
      </c>
      <c r="AM49">
        <v>0</v>
      </c>
      <c r="AN49">
        <v>0</v>
      </c>
      <c r="AO49">
        <v>0</v>
      </c>
      <c r="AP49">
        <v>0.49</v>
      </c>
      <c r="AQ49">
        <v>0</v>
      </c>
      <c r="AR49">
        <v>3.17</v>
      </c>
      <c r="AS49">
        <v>4.13</v>
      </c>
      <c r="AT49">
        <v>19.16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2274.85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440.82</v>
      </c>
      <c r="L50">
        <v>537</v>
      </c>
      <c r="M50">
        <v>88.14</v>
      </c>
      <c r="N50">
        <v>113.76</v>
      </c>
      <c r="O50">
        <v>119.1</v>
      </c>
      <c r="P50">
        <v>120.67</v>
      </c>
      <c r="Q50">
        <v>12.84</v>
      </c>
      <c r="R50">
        <v>26.99</v>
      </c>
      <c r="S50">
        <v>16.809999999999999</v>
      </c>
      <c r="T50">
        <v>0</v>
      </c>
      <c r="U50">
        <v>334.32</v>
      </c>
      <c r="V50">
        <v>9.19</v>
      </c>
      <c r="W50">
        <v>32.56</v>
      </c>
      <c r="X50">
        <v>142.07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</v>
      </c>
      <c r="AG50">
        <v>42.35</v>
      </c>
      <c r="AH50">
        <v>0</v>
      </c>
      <c r="AI50">
        <v>0</v>
      </c>
      <c r="AJ50">
        <v>0</v>
      </c>
      <c r="AK50">
        <v>24.93</v>
      </c>
      <c r="AL50">
        <v>1.34</v>
      </c>
      <c r="AM50">
        <v>0</v>
      </c>
      <c r="AN50">
        <v>0</v>
      </c>
      <c r="AO50">
        <v>0</v>
      </c>
      <c r="AP50">
        <v>0.49</v>
      </c>
      <c r="AQ50">
        <v>0</v>
      </c>
      <c r="AR50">
        <v>3.17</v>
      </c>
      <c r="AS50">
        <v>4.13</v>
      </c>
      <c r="AT50">
        <v>19.16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2098.3499999999995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321.07</v>
      </c>
      <c r="L51">
        <v>517.51</v>
      </c>
      <c r="M51">
        <v>88.14</v>
      </c>
      <c r="N51">
        <v>113.76</v>
      </c>
      <c r="O51">
        <v>119.1</v>
      </c>
      <c r="P51">
        <v>120.67</v>
      </c>
      <c r="Q51">
        <v>15.22</v>
      </c>
      <c r="R51">
        <v>32.590000000000003</v>
      </c>
      <c r="S51">
        <v>20.309999999999999</v>
      </c>
      <c r="T51">
        <v>0</v>
      </c>
      <c r="U51">
        <v>334.32</v>
      </c>
      <c r="V51">
        <v>9.19</v>
      </c>
      <c r="W51">
        <v>32.56</v>
      </c>
      <c r="X51">
        <v>142.07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</v>
      </c>
      <c r="AG51">
        <v>42.35</v>
      </c>
      <c r="AH51">
        <v>0</v>
      </c>
      <c r="AI51">
        <v>0</v>
      </c>
      <c r="AJ51">
        <v>0</v>
      </c>
      <c r="AK51">
        <v>24.93</v>
      </c>
      <c r="AL51">
        <v>1.34</v>
      </c>
      <c r="AM51">
        <v>0</v>
      </c>
      <c r="AN51">
        <v>0</v>
      </c>
      <c r="AO51">
        <v>0</v>
      </c>
      <c r="AP51">
        <v>0.49</v>
      </c>
      <c r="AQ51">
        <v>0</v>
      </c>
      <c r="AR51">
        <v>4.22</v>
      </c>
      <c r="AS51">
        <v>4.13</v>
      </c>
      <c r="AT51">
        <v>19.16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1971.6399999999999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263.58999999999997</v>
      </c>
      <c r="L52">
        <v>440.87</v>
      </c>
      <c r="M52">
        <v>88.14</v>
      </c>
      <c r="N52">
        <v>113.76</v>
      </c>
      <c r="O52">
        <v>119.1</v>
      </c>
      <c r="P52">
        <v>120.67</v>
      </c>
      <c r="Q52">
        <v>15.22</v>
      </c>
      <c r="R52">
        <v>32.590000000000003</v>
      </c>
      <c r="S52">
        <v>20.309999999999999</v>
      </c>
      <c r="T52">
        <v>0</v>
      </c>
      <c r="U52">
        <v>334.32</v>
      </c>
      <c r="V52">
        <v>10.65</v>
      </c>
      <c r="W52">
        <v>32.56</v>
      </c>
      <c r="X52">
        <v>142.07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</v>
      </c>
      <c r="AG52">
        <v>42.35</v>
      </c>
      <c r="AH52">
        <v>0</v>
      </c>
      <c r="AI52">
        <v>0</v>
      </c>
      <c r="AJ52">
        <v>0</v>
      </c>
      <c r="AK52">
        <v>24.93</v>
      </c>
      <c r="AL52">
        <v>1.34</v>
      </c>
      <c r="AM52">
        <v>0</v>
      </c>
      <c r="AN52">
        <v>0</v>
      </c>
      <c r="AO52">
        <v>0</v>
      </c>
      <c r="AP52">
        <v>0.49</v>
      </c>
      <c r="AQ52">
        <v>0</v>
      </c>
      <c r="AR52">
        <v>4.22</v>
      </c>
      <c r="AS52">
        <v>4.13</v>
      </c>
      <c r="AT52">
        <v>19.16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1838.98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263.58999999999997</v>
      </c>
      <c r="L53">
        <v>421.71</v>
      </c>
      <c r="M53">
        <v>88.14</v>
      </c>
      <c r="N53">
        <v>113.76</v>
      </c>
      <c r="O53">
        <v>119.1</v>
      </c>
      <c r="P53">
        <v>120.67</v>
      </c>
      <c r="Q53">
        <v>15.22</v>
      </c>
      <c r="R53">
        <v>32.590000000000003</v>
      </c>
      <c r="S53">
        <v>20.309999999999999</v>
      </c>
      <c r="T53">
        <v>0</v>
      </c>
      <c r="U53">
        <v>334.32</v>
      </c>
      <c r="V53">
        <v>10.65</v>
      </c>
      <c r="W53">
        <v>32.56</v>
      </c>
      <c r="X53">
        <v>142.07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</v>
      </c>
      <c r="AG53">
        <v>42.35</v>
      </c>
      <c r="AH53">
        <v>0</v>
      </c>
      <c r="AI53">
        <v>0</v>
      </c>
      <c r="AJ53">
        <v>0</v>
      </c>
      <c r="AK53">
        <v>24.93</v>
      </c>
      <c r="AL53">
        <v>1.34</v>
      </c>
      <c r="AM53">
        <v>0</v>
      </c>
      <c r="AN53">
        <v>0</v>
      </c>
      <c r="AO53">
        <v>0</v>
      </c>
      <c r="AP53">
        <v>0.49</v>
      </c>
      <c r="AQ53">
        <v>0</v>
      </c>
      <c r="AR53">
        <v>4.22</v>
      </c>
      <c r="AS53">
        <v>4.13</v>
      </c>
      <c r="AT53">
        <v>19.16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1819.82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263.58999999999997</v>
      </c>
      <c r="L54">
        <v>402.55</v>
      </c>
      <c r="M54">
        <v>88.14</v>
      </c>
      <c r="N54">
        <v>113.76</v>
      </c>
      <c r="O54">
        <v>119.1</v>
      </c>
      <c r="P54">
        <v>120.67</v>
      </c>
      <c r="Q54">
        <v>15.22</v>
      </c>
      <c r="R54">
        <v>32.590000000000003</v>
      </c>
      <c r="S54">
        <v>20.309999999999999</v>
      </c>
      <c r="T54">
        <v>0</v>
      </c>
      <c r="U54">
        <v>334.32</v>
      </c>
      <c r="V54">
        <v>10.65</v>
      </c>
      <c r="W54">
        <v>32.56</v>
      </c>
      <c r="X54">
        <v>142.07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</v>
      </c>
      <c r="AG54">
        <v>42.35</v>
      </c>
      <c r="AH54">
        <v>0</v>
      </c>
      <c r="AI54">
        <v>0</v>
      </c>
      <c r="AJ54">
        <v>0</v>
      </c>
      <c r="AK54">
        <v>24.93</v>
      </c>
      <c r="AL54">
        <v>1.34</v>
      </c>
      <c r="AM54">
        <v>0</v>
      </c>
      <c r="AN54">
        <v>0</v>
      </c>
      <c r="AO54">
        <v>0</v>
      </c>
      <c r="AP54">
        <v>0.49</v>
      </c>
      <c r="AQ54">
        <v>0</v>
      </c>
      <c r="AR54">
        <v>4.22</v>
      </c>
      <c r="AS54">
        <v>4.13</v>
      </c>
      <c r="AT54">
        <v>19.16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1800.6599999999999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263.58999999999997</v>
      </c>
      <c r="L55">
        <v>345.07</v>
      </c>
      <c r="M55">
        <v>88.14</v>
      </c>
      <c r="N55">
        <v>113.76</v>
      </c>
      <c r="O55">
        <v>119.1</v>
      </c>
      <c r="P55">
        <v>120.67</v>
      </c>
      <c r="Q55">
        <v>11.5</v>
      </c>
      <c r="R55">
        <v>23.23</v>
      </c>
      <c r="S55">
        <v>14.75</v>
      </c>
      <c r="T55">
        <v>0</v>
      </c>
      <c r="U55">
        <v>334.32</v>
      </c>
      <c r="V55">
        <v>9.8699999999999992</v>
      </c>
      <c r="W55">
        <v>32.56</v>
      </c>
      <c r="X55">
        <v>142.07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</v>
      </c>
      <c r="AG55">
        <v>42.35</v>
      </c>
      <c r="AH55">
        <v>0</v>
      </c>
      <c r="AI55">
        <v>0</v>
      </c>
      <c r="AJ55">
        <v>0</v>
      </c>
      <c r="AK55">
        <v>24.93</v>
      </c>
      <c r="AL55">
        <v>1.34</v>
      </c>
      <c r="AM55">
        <v>0</v>
      </c>
      <c r="AN55">
        <v>0</v>
      </c>
      <c r="AO55">
        <v>0</v>
      </c>
      <c r="AP55">
        <v>0.49</v>
      </c>
      <c r="AQ55">
        <v>0</v>
      </c>
      <c r="AR55">
        <v>4.22</v>
      </c>
      <c r="AS55">
        <v>4.13</v>
      </c>
      <c r="AT55">
        <v>19.16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1723.7599999999998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263.58999999999997</v>
      </c>
      <c r="L56">
        <v>345.07</v>
      </c>
      <c r="M56">
        <v>88.14</v>
      </c>
      <c r="N56">
        <v>113.76</v>
      </c>
      <c r="O56">
        <v>119.1</v>
      </c>
      <c r="P56">
        <v>120.67</v>
      </c>
      <c r="Q56">
        <v>11.5</v>
      </c>
      <c r="R56">
        <v>23.23</v>
      </c>
      <c r="S56">
        <v>14.75</v>
      </c>
      <c r="T56">
        <v>0</v>
      </c>
      <c r="U56">
        <v>334.32</v>
      </c>
      <c r="V56">
        <v>9.8699999999999992</v>
      </c>
      <c r="W56">
        <v>32.56</v>
      </c>
      <c r="X56">
        <v>142.07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</v>
      </c>
      <c r="AG56">
        <v>42.35</v>
      </c>
      <c r="AH56">
        <v>0</v>
      </c>
      <c r="AI56">
        <v>0</v>
      </c>
      <c r="AJ56">
        <v>0</v>
      </c>
      <c r="AK56">
        <v>24.93</v>
      </c>
      <c r="AL56">
        <v>1.34</v>
      </c>
      <c r="AM56">
        <v>0</v>
      </c>
      <c r="AN56">
        <v>0</v>
      </c>
      <c r="AO56">
        <v>0</v>
      </c>
      <c r="AP56">
        <v>0.49</v>
      </c>
      <c r="AQ56">
        <v>0</v>
      </c>
      <c r="AR56">
        <v>4.22</v>
      </c>
      <c r="AS56">
        <v>4.13</v>
      </c>
      <c r="AT56">
        <v>19.16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1723.7599999999998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263.58999999999997</v>
      </c>
      <c r="L57">
        <v>361.36</v>
      </c>
      <c r="M57">
        <v>88.14</v>
      </c>
      <c r="N57">
        <v>113.76</v>
      </c>
      <c r="O57">
        <v>119.1</v>
      </c>
      <c r="P57">
        <v>120.67</v>
      </c>
      <c r="Q57">
        <v>13.34</v>
      </c>
      <c r="R57">
        <v>27.8</v>
      </c>
      <c r="S57">
        <v>17.34</v>
      </c>
      <c r="T57">
        <v>0</v>
      </c>
      <c r="U57">
        <v>334.32</v>
      </c>
      <c r="V57">
        <v>10.65</v>
      </c>
      <c r="W57">
        <v>32.56</v>
      </c>
      <c r="X57">
        <v>142.07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</v>
      </c>
      <c r="AG57">
        <v>42.35</v>
      </c>
      <c r="AH57">
        <v>0</v>
      </c>
      <c r="AI57">
        <v>0</v>
      </c>
      <c r="AJ57">
        <v>0</v>
      </c>
      <c r="AK57">
        <v>24.93</v>
      </c>
      <c r="AL57">
        <v>1.34</v>
      </c>
      <c r="AM57">
        <v>0</v>
      </c>
      <c r="AN57">
        <v>0</v>
      </c>
      <c r="AO57">
        <v>0</v>
      </c>
      <c r="AP57">
        <v>0.49</v>
      </c>
      <c r="AQ57">
        <v>0</v>
      </c>
      <c r="AR57">
        <v>3.17</v>
      </c>
      <c r="AS57">
        <v>4.13</v>
      </c>
      <c r="AT57">
        <v>19.16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1748.78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263.58999999999997</v>
      </c>
      <c r="L58">
        <v>351.78</v>
      </c>
      <c r="M58">
        <v>88.14</v>
      </c>
      <c r="N58">
        <v>113.76</v>
      </c>
      <c r="O58">
        <v>119.1</v>
      </c>
      <c r="P58">
        <v>120.67</v>
      </c>
      <c r="Q58">
        <v>13.34</v>
      </c>
      <c r="R58">
        <v>27.8</v>
      </c>
      <c r="S58">
        <v>17.34</v>
      </c>
      <c r="T58">
        <v>0</v>
      </c>
      <c r="U58">
        <v>334.32</v>
      </c>
      <c r="V58">
        <v>10.65</v>
      </c>
      <c r="W58">
        <v>32.56</v>
      </c>
      <c r="X58">
        <v>142.07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</v>
      </c>
      <c r="AG58">
        <v>42.35</v>
      </c>
      <c r="AH58">
        <v>0</v>
      </c>
      <c r="AI58">
        <v>0</v>
      </c>
      <c r="AJ58">
        <v>0</v>
      </c>
      <c r="AK58">
        <v>24.93</v>
      </c>
      <c r="AL58">
        <v>1.34</v>
      </c>
      <c r="AM58">
        <v>0</v>
      </c>
      <c r="AN58">
        <v>0</v>
      </c>
      <c r="AO58">
        <v>0</v>
      </c>
      <c r="AP58">
        <v>0.49</v>
      </c>
      <c r="AQ58">
        <v>0</v>
      </c>
      <c r="AR58">
        <v>3.17</v>
      </c>
      <c r="AS58">
        <v>4.13</v>
      </c>
      <c r="AT58">
        <v>19.16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1739.1999999999998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263.58999999999997</v>
      </c>
      <c r="L59">
        <v>374.14</v>
      </c>
      <c r="M59">
        <v>88.14</v>
      </c>
      <c r="N59">
        <v>113.76</v>
      </c>
      <c r="O59">
        <v>119.1</v>
      </c>
      <c r="P59">
        <v>120.67</v>
      </c>
      <c r="Q59">
        <v>15.22</v>
      </c>
      <c r="R59">
        <v>32.590000000000003</v>
      </c>
      <c r="S59">
        <v>20.309999999999999</v>
      </c>
      <c r="T59">
        <v>0</v>
      </c>
      <c r="U59">
        <v>334.32</v>
      </c>
      <c r="V59">
        <v>10.65</v>
      </c>
      <c r="W59">
        <v>32.56</v>
      </c>
      <c r="X59">
        <v>142.07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</v>
      </c>
      <c r="AG59">
        <v>42.35</v>
      </c>
      <c r="AH59">
        <v>0</v>
      </c>
      <c r="AI59">
        <v>0</v>
      </c>
      <c r="AJ59">
        <v>0</v>
      </c>
      <c r="AK59">
        <v>24.93</v>
      </c>
      <c r="AL59">
        <v>1.34</v>
      </c>
      <c r="AM59">
        <v>0</v>
      </c>
      <c r="AN59">
        <v>0</v>
      </c>
      <c r="AO59">
        <v>0</v>
      </c>
      <c r="AP59">
        <v>0.49</v>
      </c>
      <c r="AQ59">
        <v>0</v>
      </c>
      <c r="AR59">
        <v>2.12</v>
      </c>
      <c r="AS59">
        <v>4.13</v>
      </c>
      <c r="AT59">
        <v>19.16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1770.1499999999999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263.58999999999997</v>
      </c>
      <c r="L60">
        <v>351.78</v>
      </c>
      <c r="M60">
        <v>88.14</v>
      </c>
      <c r="N60">
        <v>113.76</v>
      </c>
      <c r="O60">
        <v>119.1</v>
      </c>
      <c r="P60">
        <v>120.67</v>
      </c>
      <c r="Q60">
        <v>15.22</v>
      </c>
      <c r="R60">
        <v>32.590000000000003</v>
      </c>
      <c r="S60">
        <v>20.309999999999999</v>
      </c>
      <c r="T60">
        <v>0</v>
      </c>
      <c r="U60">
        <v>334.32</v>
      </c>
      <c r="V60">
        <v>10.65</v>
      </c>
      <c r="W60">
        <v>32.56</v>
      </c>
      <c r="X60">
        <v>142.07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</v>
      </c>
      <c r="AG60">
        <v>42.35</v>
      </c>
      <c r="AH60">
        <v>0</v>
      </c>
      <c r="AI60">
        <v>0</v>
      </c>
      <c r="AJ60">
        <v>0</v>
      </c>
      <c r="AK60">
        <v>24.93</v>
      </c>
      <c r="AL60">
        <v>1.34</v>
      </c>
      <c r="AM60">
        <v>0</v>
      </c>
      <c r="AN60">
        <v>0</v>
      </c>
      <c r="AO60">
        <v>0</v>
      </c>
      <c r="AP60">
        <v>0.49</v>
      </c>
      <c r="AQ60">
        <v>0</v>
      </c>
      <c r="AR60">
        <v>2.12</v>
      </c>
      <c r="AS60">
        <v>4.13</v>
      </c>
      <c r="AT60">
        <v>19.16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1747.7899999999997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263.58999999999997</v>
      </c>
      <c r="L61">
        <v>351.78</v>
      </c>
      <c r="M61">
        <v>88.14</v>
      </c>
      <c r="N61">
        <v>113.76</v>
      </c>
      <c r="O61">
        <v>119.1</v>
      </c>
      <c r="P61">
        <v>120.67</v>
      </c>
      <c r="Q61">
        <v>15.22</v>
      </c>
      <c r="R61">
        <v>32.590000000000003</v>
      </c>
      <c r="S61">
        <v>20.309999999999999</v>
      </c>
      <c r="T61">
        <v>0</v>
      </c>
      <c r="U61">
        <v>334.32</v>
      </c>
      <c r="V61">
        <v>10.65</v>
      </c>
      <c r="W61">
        <v>32.56</v>
      </c>
      <c r="X61">
        <v>142.07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</v>
      </c>
      <c r="AG61">
        <v>42.35</v>
      </c>
      <c r="AH61">
        <v>0</v>
      </c>
      <c r="AI61">
        <v>0</v>
      </c>
      <c r="AJ61">
        <v>0</v>
      </c>
      <c r="AK61">
        <v>24.93</v>
      </c>
      <c r="AL61">
        <v>1.34</v>
      </c>
      <c r="AM61">
        <v>0</v>
      </c>
      <c r="AN61">
        <v>0</v>
      </c>
      <c r="AO61">
        <v>0</v>
      </c>
      <c r="AP61">
        <v>0.49</v>
      </c>
      <c r="AQ61">
        <v>0</v>
      </c>
      <c r="AR61">
        <v>2.12</v>
      </c>
      <c r="AS61">
        <v>4.13</v>
      </c>
      <c r="AT61">
        <v>19.16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1747.7899999999997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330.65</v>
      </c>
      <c r="L62">
        <v>351.78</v>
      </c>
      <c r="M62">
        <v>88.14</v>
      </c>
      <c r="N62">
        <v>113.76</v>
      </c>
      <c r="O62">
        <v>119.1</v>
      </c>
      <c r="P62">
        <v>120.67</v>
      </c>
      <c r="Q62">
        <v>15.22</v>
      </c>
      <c r="R62">
        <v>32.590000000000003</v>
      </c>
      <c r="S62">
        <v>20.309999999999999</v>
      </c>
      <c r="T62">
        <v>0</v>
      </c>
      <c r="U62">
        <v>334.32</v>
      </c>
      <c r="V62">
        <v>8.5500000000000007</v>
      </c>
      <c r="W62">
        <v>26.13</v>
      </c>
      <c r="X62">
        <v>114.07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</v>
      </c>
      <c r="AG62">
        <v>42.35</v>
      </c>
      <c r="AH62">
        <v>0</v>
      </c>
      <c r="AI62">
        <v>0</v>
      </c>
      <c r="AJ62">
        <v>0</v>
      </c>
      <c r="AK62">
        <v>24.93</v>
      </c>
      <c r="AL62">
        <v>1.34</v>
      </c>
      <c r="AM62">
        <v>0</v>
      </c>
      <c r="AN62">
        <v>0</v>
      </c>
      <c r="AO62">
        <v>0</v>
      </c>
      <c r="AP62">
        <v>0.49</v>
      </c>
      <c r="AQ62">
        <v>0</v>
      </c>
      <c r="AR62">
        <v>2.12</v>
      </c>
      <c r="AS62">
        <v>4.13</v>
      </c>
      <c r="AT62">
        <v>19.16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1778.3199999999997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359.39</v>
      </c>
      <c r="L63">
        <v>373.81</v>
      </c>
      <c r="M63">
        <v>88.14</v>
      </c>
      <c r="N63">
        <v>113.76</v>
      </c>
      <c r="O63">
        <v>119.1</v>
      </c>
      <c r="P63">
        <v>120.67</v>
      </c>
      <c r="Q63">
        <v>15.22</v>
      </c>
      <c r="R63">
        <v>32.590000000000003</v>
      </c>
      <c r="S63">
        <v>20.309999999999999</v>
      </c>
      <c r="T63">
        <v>0</v>
      </c>
      <c r="U63">
        <v>334.32</v>
      </c>
      <c r="V63">
        <v>8.5500000000000007</v>
      </c>
      <c r="W63">
        <v>26.13</v>
      </c>
      <c r="X63">
        <v>114.07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8.51</v>
      </c>
      <c r="AG63">
        <v>42.35</v>
      </c>
      <c r="AH63">
        <v>0</v>
      </c>
      <c r="AI63">
        <v>0</v>
      </c>
      <c r="AJ63">
        <v>0</v>
      </c>
      <c r="AK63">
        <v>24.93</v>
      </c>
      <c r="AL63">
        <v>1.34</v>
      </c>
      <c r="AM63">
        <v>0</v>
      </c>
      <c r="AN63">
        <v>0</v>
      </c>
      <c r="AO63">
        <v>0</v>
      </c>
      <c r="AP63">
        <v>0.49</v>
      </c>
      <c r="AQ63">
        <v>0</v>
      </c>
      <c r="AR63">
        <v>2.12</v>
      </c>
      <c r="AS63">
        <v>4.13</v>
      </c>
      <c r="AT63">
        <v>19.16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1829.09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359.39</v>
      </c>
      <c r="L64">
        <v>450.45</v>
      </c>
      <c r="M64">
        <v>88.14</v>
      </c>
      <c r="N64">
        <v>113.76</v>
      </c>
      <c r="O64">
        <v>119.1</v>
      </c>
      <c r="P64">
        <v>120.67</v>
      </c>
      <c r="Q64">
        <v>15.22</v>
      </c>
      <c r="R64">
        <v>32.590000000000003</v>
      </c>
      <c r="S64">
        <v>20.309999999999999</v>
      </c>
      <c r="T64">
        <v>0</v>
      </c>
      <c r="U64">
        <v>334.32</v>
      </c>
      <c r="V64">
        <v>8.5500000000000007</v>
      </c>
      <c r="W64">
        <v>26.13</v>
      </c>
      <c r="X64">
        <v>114.07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8.51</v>
      </c>
      <c r="AG64">
        <v>42.35</v>
      </c>
      <c r="AH64">
        <v>0</v>
      </c>
      <c r="AI64">
        <v>0</v>
      </c>
      <c r="AJ64">
        <v>0</v>
      </c>
      <c r="AK64">
        <v>24.93</v>
      </c>
      <c r="AL64">
        <v>1.34</v>
      </c>
      <c r="AM64">
        <v>0</v>
      </c>
      <c r="AN64">
        <v>0</v>
      </c>
      <c r="AO64">
        <v>0</v>
      </c>
      <c r="AP64">
        <v>0.49</v>
      </c>
      <c r="AQ64">
        <v>0</v>
      </c>
      <c r="AR64">
        <v>2.12</v>
      </c>
      <c r="AS64">
        <v>4.13</v>
      </c>
      <c r="AT64">
        <v>19.16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1905.7299999999998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359.39</v>
      </c>
      <c r="L65">
        <v>527.09</v>
      </c>
      <c r="M65">
        <v>88.14</v>
      </c>
      <c r="N65">
        <v>113.76</v>
      </c>
      <c r="O65">
        <v>119.1</v>
      </c>
      <c r="P65">
        <v>120.67</v>
      </c>
      <c r="Q65">
        <v>15.22</v>
      </c>
      <c r="R65">
        <v>32.590000000000003</v>
      </c>
      <c r="S65">
        <v>20.309999999999999</v>
      </c>
      <c r="T65">
        <v>0</v>
      </c>
      <c r="U65">
        <v>334.32</v>
      </c>
      <c r="V65">
        <v>8.5500000000000007</v>
      </c>
      <c r="W65">
        <v>26.13</v>
      </c>
      <c r="X65">
        <v>114.07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8.51</v>
      </c>
      <c r="AG65">
        <v>42.35</v>
      </c>
      <c r="AH65">
        <v>0</v>
      </c>
      <c r="AI65">
        <v>0</v>
      </c>
      <c r="AJ65">
        <v>0</v>
      </c>
      <c r="AK65">
        <v>24.93</v>
      </c>
      <c r="AL65">
        <v>1.34</v>
      </c>
      <c r="AM65">
        <v>0</v>
      </c>
      <c r="AN65">
        <v>0</v>
      </c>
      <c r="AO65">
        <v>0</v>
      </c>
      <c r="AP65">
        <v>1.1000000000000001</v>
      </c>
      <c r="AQ65">
        <v>0</v>
      </c>
      <c r="AR65">
        <v>2.12</v>
      </c>
      <c r="AS65">
        <v>4.13</v>
      </c>
      <c r="AT65">
        <v>19.16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1982.9799999999998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359.39</v>
      </c>
      <c r="L66">
        <v>593.67999999999995</v>
      </c>
      <c r="M66">
        <v>88.14</v>
      </c>
      <c r="N66">
        <v>113.76</v>
      </c>
      <c r="O66">
        <v>119.1</v>
      </c>
      <c r="P66">
        <v>120.67</v>
      </c>
      <c r="Q66">
        <v>18.53</v>
      </c>
      <c r="R66">
        <v>32.590000000000003</v>
      </c>
      <c r="S66">
        <v>25.28</v>
      </c>
      <c r="T66">
        <v>0</v>
      </c>
      <c r="U66">
        <v>334.32</v>
      </c>
      <c r="V66">
        <v>12.25</v>
      </c>
      <c r="W66">
        <v>32.26</v>
      </c>
      <c r="X66">
        <v>141.06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8.51</v>
      </c>
      <c r="AG66">
        <v>42.35</v>
      </c>
      <c r="AH66">
        <v>0</v>
      </c>
      <c r="AI66">
        <v>0</v>
      </c>
      <c r="AJ66">
        <v>0</v>
      </c>
      <c r="AK66">
        <v>24.93</v>
      </c>
      <c r="AL66">
        <v>1.34</v>
      </c>
      <c r="AM66">
        <v>0</v>
      </c>
      <c r="AN66">
        <v>0</v>
      </c>
      <c r="AO66">
        <v>0</v>
      </c>
      <c r="AP66">
        <v>1.1000000000000001</v>
      </c>
      <c r="AQ66">
        <v>0</v>
      </c>
      <c r="AR66">
        <v>2.12</v>
      </c>
      <c r="AS66">
        <v>4.13</v>
      </c>
      <c r="AT66">
        <v>19.16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2094.6699999999996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359.25</v>
      </c>
      <c r="L67">
        <v>526.9</v>
      </c>
      <c r="M67">
        <v>88.14</v>
      </c>
      <c r="N67">
        <v>113.76</v>
      </c>
      <c r="O67">
        <v>119.1</v>
      </c>
      <c r="P67">
        <v>120.67</v>
      </c>
      <c r="Q67">
        <v>18.59</v>
      </c>
      <c r="R67">
        <v>32.83</v>
      </c>
      <c r="S67">
        <v>25.28</v>
      </c>
      <c r="T67">
        <v>0</v>
      </c>
      <c r="U67">
        <v>334.32</v>
      </c>
      <c r="V67">
        <v>12.25</v>
      </c>
      <c r="W67">
        <v>32.56</v>
      </c>
      <c r="X67">
        <v>142.07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15.79</v>
      </c>
      <c r="AF67">
        <v>8.51</v>
      </c>
      <c r="AG67">
        <v>42.35</v>
      </c>
      <c r="AH67">
        <v>0</v>
      </c>
      <c r="AI67">
        <v>0</v>
      </c>
      <c r="AJ67">
        <v>0</v>
      </c>
      <c r="AK67">
        <v>24.93</v>
      </c>
      <c r="AL67">
        <v>1.34</v>
      </c>
      <c r="AM67">
        <v>0</v>
      </c>
      <c r="AN67">
        <v>0</v>
      </c>
      <c r="AO67">
        <v>0</v>
      </c>
      <c r="AP67">
        <v>1.1000000000000001</v>
      </c>
      <c r="AQ67">
        <v>14.48</v>
      </c>
      <c r="AR67">
        <v>2.12</v>
      </c>
      <c r="AS67">
        <v>4.13</v>
      </c>
      <c r="AT67">
        <v>19.16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2059.6299999999992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359.95</v>
      </c>
      <c r="L68">
        <v>526.9</v>
      </c>
      <c r="M68">
        <v>88.14</v>
      </c>
      <c r="N68">
        <v>113.76</v>
      </c>
      <c r="O68">
        <v>119.1</v>
      </c>
      <c r="P68">
        <v>120.67</v>
      </c>
      <c r="Q68">
        <v>18.59</v>
      </c>
      <c r="R68">
        <v>32.83</v>
      </c>
      <c r="S68">
        <v>25.28</v>
      </c>
      <c r="T68">
        <v>0</v>
      </c>
      <c r="U68">
        <v>334.32</v>
      </c>
      <c r="V68">
        <v>12.92</v>
      </c>
      <c r="W68">
        <v>32.56</v>
      </c>
      <c r="X68">
        <v>142.07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15.79</v>
      </c>
      <c r="AF68">
        <v>8.51</v>
      </c>
      <c r="AG68">
        <v>42.35</v>
      </c>
      <c r="AH68">
        <v>0</v>
      </c>
      <c r="AI68">
        <v>0</v>
      </c>
      <c r="AJ68">
        <v>0</v>
      </c>
      <c r="AK68">
        <v>24.93</v>
      </c>
      <c r="AL68">
        <v>1.34</v>
      </c>
      <c r="AM68">
        <v>0</v>
      </c>
      <c r="AN68">
        <v>0</v>
      </c>
      <c r="AO68">
        <v>0</v>
      </c>
      <c r="AP68">
        <v>1.1000000000000001</v>
      </c>
      <c r="AQ68">
        <v>14.84</v>
      </c>
      <c r="AR68">
        <v>2.12</v>
      </c>
      <c r="AS68">
        <v>4.13</v>
      </c>
      <c r="AT68">
        <v>19.16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2061.3599999999992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363.42</v>
      </c>
      <c r="L69">
        <v>566.92999999999995</v>
      </c>
      <c r="M69">
        <v>88.14</v>
      </c>
      <c r="N69">
        <v>113.76</v>
      </c>
      <c r="O69">
        <v>119.1</v>
      </c>
      <c r="P69">
        <v>120.67</v>
      </c>
      <c r="Q69">
        <v>15.51</v>
      </c>
      <c r="R69">
        <v>29.07</v>
      </c>
      <c r="S69">
        <v>20.95</v>
      </c>
      <c r="T69">
        <v>0</v>
      </c>
      <c r="U69">
        <v>334.32</v>
      </c>
      <c r="V69">
        <v>13.58</v>
      </c>
      <c r="W69">
        <v>32.56</v>
      </c>
      <c r="X69">
        <v>142.07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15.79</v>
      </c>
      <c r="AF69">
        <v>8.51</v>
      </c>
      <c r="AG69">
        <v>42.35</v>
      </c>
      <c r="AH69">
        <v>18.14</v>
      </c>
      <c r="AI69">
        <v>0</v>
      </c>
      <c r="AJ69">
        <v>0</v>
      </c>
      <c r="AK69">
        <v>24.93</v>
      </c>
      <c r="AL69">
        <v>1.34</v>
      </c>
      <c r="AM69">
        <v>0</v>
      </c>
      <c r="AN69">
        <v>0</v>
      </c>
      <c r="AO69">
        <v>0</v>
      </c>
      <c r="AP69">
        <v>1.48</v>
      </c>
      <c r="AQ69">
        <v>29.81</v>
      </c>
      <c r="AR69">
        <v>2.12</v>
      </c>
      <c r="AS69">
        <v>4.13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2127.8399999999997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363.42</v>
      </c>
      <c r="L70">
        <v>593.49</v>
      </c>
      <c r="M70">
        <v>88.14</v>
      </c>
      <c r="N70">
        <v>113.76</v>
      </c>
      <c r="O70">
        <v>119.1</v>
      </c>
      <c r="P70">
        <v>120.67</v>
      </c>
      <c r="Q70">
        <v>13.37</v>
      </c>
      <c r="R70">
        <v>28.26</v>
      </c>
      <c r="S70">
        <v>17.82</v>
      </c>
      <c r="T70">
        <v>0</v>
      </c>
      <c r="U70">
        <v>334.32</v>
      </c>
      <c r="V70">
        <v>13.58</v>
      </c>
      <c r="W70">
        <v>32.56</v>
      </c>
      <c r="X70">
        <v>142.07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15.79</v>
      </c>
      <c r="AF70">
        <v>8.51</v>
      </c>
      <c r="AG70">
        <v>42.35</v>
      </c>
      <c r="AH70">
        <v>36.29</v>
      </c>
      <c r="AI70">
        <v>0</v>
      </c>
      <c r="AJ70">
        <v>0</v>
      </c>
      <c r="AK70">
        <v>24.93</v>
      </c>
      <c r="AL70">
        <v>1.34</v>
      </c>
      <c r="AM70">
        <v>0</v>
      </c>
      <c r="AN70">
        <v>0</v>
      </c>
      <c r="AO70">
        <v>0</v>
      </c>
      <c r="AP70">
        <v>1.48</v>
      </c>
      <c r="AQ70">
        <v>44.72</v>
      </c>
      <c r="AR70">
        <v>2.12</v>
      </c>
      <c r="AS70">
        <v>4.13</v>
      </c>
      <c r="AT70">
        <v>19.16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2181.3799999999992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365.29</v>
      </c>
      <c r="L71">
        <v>597.75</v>
      </c>
      <c r="M71">
        <v>88.14</v>
      </c>
      <c r="N71">
        <v>113.76</v>
      </c>
      <c r="O71">
        <v>119.1</v>
      </c>
      <c r="P71">
        <v>120.67</v>
      </c>
      <c r="Q71">
        <v>16.75</v>
      </c>
      <c r="R71">
        <v>36.04</v>
      </c>
      <c r="S71">
        <v>22.3</v>
      </c>
      <c r="T71">
        <v>0</v>
      </c>
      <c r="U71">
        <v>334.32</v>
      </c>
      <c r="V71">
        <v>14.25</v>
      </c>
      <c r="W71">
        <v>32.56</v>
      </c>
      <c r="X71">
        <v>142.07</v>
      </c>
      <c r="Y71">
        <v>0</v>
      </c>
      <c r="Z71">
        <v>1.05</v>
      </c>
      <c r="AA71">
        <v>0</v>
      </c>
      <c r="AB71">
        <v>3.19</v>
      </c>
      <c r="AC71">
        <v>0</v>
      </c>
      <c r="AD71">
        <v>0</v>
      </c>
      <c r="AE71">
        <v>15.79</v>
      </c>
      <c r="AF71">
        <v>8.51</v>
      </c>
      <c r="AG71">
        <v>42.35</v>
      </c>
      <c r="AH71">
        <v>67.22</v>
      </c>
      <c r="AI71">
        <v>0</v>
      </c>
      <c r="AJ71">
        <v>0</v>
      </c>
      <c r="AK71">
        <v>24.93</v>
      </c>
      <c r="AL71">
        <v>1.34</v>
      </c>
      <c r="AM71">
        <v>0</v>
      </c>
      <c r="AN71">
        <v>0</v>
      </c>
      <c r="AO71">
        <v>0</v>
      </c>
      <c r="AP71">
        <v>1.48</v>
      </c>
      <c r="AQ71">
        <v>44.72</v>
      </c>
      <c r="AR71">
        <v>2.12</v>
      </c>
      <c r="AS71">
        <v>4.13</v>
      </c>
      <c r="AT71">
        <v>19.16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2238.9899999999993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422.2</v>
      </c>
      <c r="L72">
        <v>597.75</v>
      </c>
      <c r="M72">
        <v>88.14</v>
      </c>
      <c r="N72">
        <v>113.76</v>
      </c>
      <c r="O72">
        <v>119.1</v>
      </c>
      <c r="P72">
        <v>120.67</v>
      </c>
      <c r="Q72">
        <v>16.75</v>
      </c>
      <c r="R72">
        <v>36.04</v>
      </c>
      <c r="S72">
        <v>22.7</v>
      </c>
      <c r="T72">
        <v>0</v>
      </c>
      <c r="U72">
        <v>334.32</v>
      </c>
      <c r="V72">
        <v>14.92</v>
      </c>
      <c r="W72">
        <v>32.56</v>
      </c>
      <c r="X72">
        <v>142.07</v>
      </c>
      <c r="Y72">
        <v>0</v>
      </c>
      <c r="Z72">
        <v>6.25</v>
      </c>
      <c r="AA72">
        <v>11.53</v>
      </c>
      <c r="AB72">
        <v>11.49</v>
      </c>
      <c r="AC72">
        <v>9.26</v>
      </c>
      <c r="AD72">
        <v>7.59</v>
      </c>
      <c r="AE72">
        <v>31.57</v>
      </c>
      <c r="AF72">
        <v>8.51</v>
      </c>
      <c r="AG72">
        <v>42.35</v>
      </c>
      <c r="AH72">
        <v>72.58</v>
      </c>
      <c r="AI72">
        <v>0</v>
      </c>
      <c r="AJ72">
        <v>0</v>
      </c>
      <c r="AK72">
        <v>24.93</v>
      </c>
      <c r="AL72">
        <v>1.34</v>
      </c>
      <c r="AM72">
        <v>7.57</v>
      </c>
      <c r="AN72">
        <v>0</v>
      </c>
      <c r="AO72">
        <v>0</v>
      </c>
      <c r="AP72">
        <v>1.48</v>
      </c>
      <c r="AQ72">
        <v>44.72</v>
      </c>
      <c r="AR72">
        <v>2.12</v>
      </c>
      <c r="AS72">
        <v>4.13</v>
      </c>
      <c r="AT72">
        <v>19.16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2367.5600000000004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617.04999999999995</v>
      </c>
      <c r="L73">
        <v>626.82000000000005</v>
      </c>
      <c r="M73">
        <v>88.14</v>
      </c>
      <c r="N73">
        <v>113.76</v>
      </c>
      <c r="O73">
        <v>119.1</v>
      </c>
      <c r="P73">
        <v>120.67</v>
      </c>
      <c r="Q73">
        <v>18.57</v>
      </c>
      <c r="R73">
        <v>40.43</v>
      </c>
      <c r="S73">
        <v>25.22</v>
      </c>
      <c r="T73">
        <v>0</v>
      </c>
      <c r="U73">
        <v>334.32</v>
      </c>
      <c r="V73">
        <v>15.58</v>
      </c>
      <c r="W73">
        <v>32.56</v>
      </c>
      <c r="X73">
        <v>142.07</v>
      </c>
      <c r="Y73">
        <v>0</v>
      </c>
      <c r="Z73">
        <v>12.49</v>
      </c>
      <c r="AA73">
        <v>26</v>
      </c>
      <c r="AB73">
        <v>25.23</v>
      </c>
      <c r="AC73">
        <v>27.85</v>
      </c>
      <c r="AD73">
        <v>15.18</v>
      </c>
      <c r="AE73">
        <v>31.57</v>
      </c>
      <c r="AF73">
        <v>18.89</v>
      </c>
      <c r="AG73">
        <v>42.35</v>
      </c>
      <c r="AH73">
        <v>112.05</v>
      </c>
      <c r="AI73">
        <v>0</v>
      </c>
      <c r="AJ73">
        <v>0</v>
      </c>
      <c r="AK73">
        <v>24.93</v>
      </c>
      <c r="AL73">
        <v>1.34</v>
      </c>
      <c r="AM73">
        <v>7.57</v>
      </c>
      <c r="AN73">
        <v>0</v>
      </c>
      <c r="AO73">
        <v>0</v>
      </c>
      <c r="AP73">
        <v>1.48</v>
      </c>
      <c r="AQ73">
        <v>59.63</v>
      </c>
      <c r="AR73">
        <v>2.12</v>
      </c>
      <c r="AS73">
        <v>4.13</v>
      </c>
      <c r="AT73">
        <v>19.16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2726.2599999999998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654.16</v>
      </c>
      <c r="L74">
        <v>626.82000000000005</v>
      </c>
      <c r="M74">
        <v>88.14</v>
      </c>
      <c r="N74">
        <v>113.76</v>
      </c>
      <c r="O74">
        <v>119.1</v>
      </c>
      <c r="P74">
        <v>120.67</v>
      </c>
      <c r="Q74">
        <v>18.59</v>
      </c>
      <c r="R74">
        <v>40.61</v>
      </c>
      <c r="S74">
        <v>25.28</v>
      </c>
      <c r="T74">
        <v>0</v>
      </c>
      <c r="U74">
        <v>334.32</v>
      </c>
      <c r="V74">
        <v>16.25</v>
      </c>
      <c r="W74">
        <v>32.56</v>
      </c>
      <c r="X74">
        <v>142.07</v>
      </c>
      <c r="Y74">
        <v>0</v>
      </c>
      <c r="Z74">
        <v>12.49</v>
      </c>
      <c r="AA74">
        <v>26</v>
      </c>
      <c r="AB74">
        <v>25.23</v>
      </c>
      <c r="AC74">
        <v>27.85</v>
      </c>
      <c r="AD74">
        <v>25.44</v>
      </c>
      <c r="AE74">
        <v>31.57</v>
      </c>
      <c r="AF74">
        <v>18.89</v>
      </c>
      <c r="AG74">
        <v>42.35</v>
      </c>
      <c r="AH74">
        <v>112.05</v>
      </c>
      <c r="AI74">
        <v>0</v>
      </c>
      <c r="AJ74">
        <v>0</v>
      </c>
      <c r="AK74">
        <v>24.93</v>
      </c>
      <c r="AL74">
        <v>1.34</v>
      </c>
      <c r="AM74">
        <v>7.57</v>
      </c>
      <c r="AN74">
        <v>0</v>
      </c>
      <c r="AO74">
        <v>0</v>
      </c>
      <c r="AP74">
        <v>1.48</v>
      </c>
      <c r="AQ74">
        <v>59.63</v>
      </c>
      <c r="AR74">
        <v>2.12</v>
      </c>
      <c r="AS74">
        <v>4.13</v>
      </c>
      <c r="AT74">
        <v>19.16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2774.56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654.16</v>
      </c>
      <c r="L75">
        <v>626.82000000000005</v>
      </c>
      <c r="M75">
        <v>88.14</v>
      </c>
      <c r="N75">
        <v>113.76</v>
      </c>
      <c r="O75">
        <v>119.1</v>
      </c>
      <c r="P75">
        <v>120.67</v>
      </c>
      <c r="Q75">
        <v>18.59</v>
      </c>
      <c r="R75">
        <v>40.61</v>
      </c>
      <c r="S75">
        <v>25.28</v>
      </c>
      <c r="T75">
        <v>0</v>
      </c>
      <c r="U75">
        <v>334.32</v>
      </c>
      <c r="V75">
        <v>16.78</v>
      </c>
      <c r="W75">
        <v>32.56</v>
      </c>
      <c r="X75">
        <v>142.07</v>
      </c>
      <c r="Y75">
        <v>0</v>
      </c>
      <c r="Z75">
        <v>12.49</v>
      </c>
      <c r="AA75">
        <v>26</v>
      </c>
      <c r="AB75">
        <v>25.23</v>
      </c>
      <c r="AC75">
        <v>27.85</v>
      </c>
      <c r="AD75">
        <v>25.44</v>
      </c>
      <c r="AE75">
        <v>31.57</v>
      </c>
      <c r="AF75">
        <v>18.89</v>
      </c>
      <c r="AG75">
        <v>42.35</v>
      </c>
      <c r="AH75">
        <v>112.05</v>
      </c>
      <c r="AI75">
        <v>0</v>
      </c>
      <c r="AJ75">
        <v>0</v>
      </c>
      <c r="AK75">
        <v>24.93</v>
      </c>
      <c r="AL75">
        <v>1.34</v>
      </c>
      <c r="AM75">
        <v>7.57</v>
      </c>
      <c r="AN75">
        <v>0</v>
      </c>
      <c r="AO75">
        <v>0</v>
      </c>
      <c r="AP75">
        <v>1.71</v>
      </c>
      <c r="AQ75">
        <v>59.63</v>
      </c>
      <c r="AR75">
        <v>4.22</v>
      </c>
      <c r="AS75">
        <v>4.13</v>
      </c>
      <c r="AT75">
        <v>19.16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2777.42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654.16</v>
      </c>
      <c r="L76">
        <v>626.82000000000005</v>
      </c>
      <c r="M76">
        <v>88.14</v>
      </c>
      <c r="N76">
        <v>113.76</v>
      </c>
      <c r="O76">
        <v>119.1</v>
      </c>
      <c r="P76">
        <v>120.67</v>
      </c>
      <c r="Q76">
        <v>18.59</v>
      </c>
      <c r="R76">
        <v>40.61</v>
      </c>
      <c r="S76">
        <v>25.28</v>
      </c>
      <c r="T76">
        <v>0</v>
      </c>
      <c r="U76">
        <v>334.32</v>
      </c>
      <c r="V76">
        <v>16.78</v>
      </c>
      <c r="W76">
        <v>32.56</v>
      </c>
      <c r="X76">
        <v>142.07</v>
      </c>
      <c r="Y76">
        <v>0</v>
      </c>
      <c r="Z76">
        <v>12.49</v>
      </c>
      <c r="AA76">
        <v>26</v>
      </c>
      <c r="AB76">
        <v>25.23</v>
      </c>
      <c r="AC76">
        <v>27.85</v>
      </c>
      <c r="AD76">
        <v>25.44</v>
      </c>
      <c r="AE76">
        <v>31.57</v>
      </c>
      <c r="AF76">
        <v>18.89</v>
      </c>
      <c r="AG76">
        <v>42.35</v>
      </c>
      <c r="AH76">
        <v>112.05</v>
      </c>
      <c r="AI76">
        <v>0</v>
      </c>
      <c r="AJ76">
        <v>0</v>
      </c>
      <c r="AK76">
        <v>24.93</v>
      </c>
      <c r="AL76">
        <v>7.79</v>
      </c>
      <c r="AM76">
        <v>7.57</v>
      </c>
      <c r="AN76">
        <v>0</v>
      </c>
      <c r="AO76">
        <v>0</v>
      </c>
      <c r="AP76">
        <v>1.71</v>
      </c>
      <c r="AQ76">
        <v>59.63</v>
      </c>
      <c r="AR76">
        <v>4.22</v>
      </c>
      <c r="AS76">
        <v>4.13</v>
      </c>
      <c r="AT76">
        <v>19.16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2783.87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654.16</v>
      </c>
      <c r="L77">
        <v>626.82000000000005</v>
      </c>
      <c r="M77">
        <v>88.14</v>
      </c>
      <c r="N77">
        <v>113.76</v>
      </c>
      <c r="O77">
        <v>119.1</v>
      </c>
      <c r="P77">
        <v>120.67</v>
      </c>
      <c r="Q77">
        <v>18.59</v>
      </c>
      <c r="R77">
        <v>40.61</v>
      </c>
      <c r="S77">
        <v>25.28</v>
      </c>
      <c r="T77">
        <v>0</v>
      </c>
      <c r="U77">
        <v>334.32</v>
      </c>
      <c r="V77">
        <v>16.78</v>
      </c>
      <c r="W77">
        <v>32.56</v>
      </c>
      <c r="X77">
        <v>142.07</v>
      </c>
      <c r="Y77">
        <v>0</v>
      </c>
      <c r="Z77">
        <v>12.49</v>
      </c>
      <c r="AA77">
        <v>11.53</v>
      </c>
      <c r="AB77">
        <v>25.23</v>
      </c>
      <c r="AC77">
        <v>27.85</v>
      </c>
      <c r="AD77">
        <v>25.44</v>
      </c>
      <c r="AE77">
        <v>31.57</v>
      </c>
      <c r="AF77">
        <v>18.89</v>
      </c>
      <c r="AG77">
        <v>42.35</v>
      </c>
      <c r="AH77">
        <v>112.05</v>
      </c>
      <c r="AI77">
        <v>0</v>
      </c>
      <c r="AJ77">
        <v>0</v>
      </c>
      <c r="AK77">
        <v>24.93</v>
      </c>
      <c r="AL77">
        <v>13.36</v>
      </c>
      <c r="AM77">
        <v>7.57</v>
      </c>
      <c r="AN77">
        <v>0</v>
      </c>
      <c r="AO77">
        <v>0</v>
      </c>
      <c r="AP77">
        <v>1.71</v>
      </c>
      <c r="AQ77">
        <v>59.63</v>
      </c>
      <c r="AR77">
        <v>4.22</v>
      </c>
      <c r="AS77">
        <v>4.13</v>
      </c>
      <c r="AT77">
        <v>19.16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2774.9700000000003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654.16</v>
      </c>
      <c r="L78">
        <v>626.82000000000005</v>
      </c>
      <c r="M78">
        <v>88.14</v>
      </c>
      <c r="N78">
        <v>113.76</v>
      </c>
      <c r="O78">
        <v>119.1</v>
      </c>
      <c r="P78">
        <v>120.67</v>
      </c>
      <c r="Q78">
        <v>18.59</v>
      </c>
      <c r="R78">
        <v>40.61</v>
      </c>
      <c r="S78">
        <v>25.28</v>
      </c>
      <c r="T78">
        <v>0</v>
      </c>
      <c r="U78">
        <v>334.32</v>
      </c>
      <c r="V78">
        <v>16.78</v>
      </c>
      <c r="W78">
        <v>32.56</v>
      </c>
      <c r="X78">
        <v>142.07</v>
      </c>
      <c r="Y78">
        <v>0</v>
      </c>
      <c r="Z78">
        <v>6.25</v>
      </c>
      <c r="AA78">
        <v>0</v>
      </c>
      <c r="AB78">
        <v>11.49</v>
      </c>
      <c r="AC78">
        <v>2.4300000000000002</v>
      </c>
      <c r="AD78">
        <v>10.130000000000001</v>
      </c>
      <c r="AE78">
        <v>15.79</v>
      </c>
      <c r="AF78">
        <v>8.51</v>
      </c>
      <c r="AG78">
        <v>42.35</v>
      </c>
      <c r="AH78">
        <v>77.12</v>
      </c>
      <c r="AI78">
        <v>0</v>
      </c>
      <c r="AJ78">
        <v>0</v>
      </c>
      <c r="AK78">
        <v>24.93</v>
      </c>
      <c r="AL78">
        <v>13.36</v>
      </c>
      <c r="AM78">
        <v>0</v>
      </c>
      <c r="AN78">
        <v>0</v>
      </c>
      <c r="AO78">
        <v>0</v>
      </c>
      <c r="AP78">
        <v>1.71</v>
      </c>
      <c r="AQ78">
        <v>59.63</v>
      </c>
      <c r="AR78">
        <v>4.22</v>
      </c>
      <c r="AS78">
        <v>4.13</v>
      </c>
      <c r="AT78">
        <v>19.16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2634.0699999999997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654.16</v>
      </c>
      <c r="L79">
        <v>626.82000000000005</v>
      </c>
      <c r="M79">
        <v>88.14</v>
      </c>
      <c r="N79">
        <v>113.76</v>
      </c>
      <c r="O79">
        <v>119.1</v>
      </c>
      <c r="P79">
        <v>120.67</v>
      </c>
      <c r="Q79">
        <v>18.59</v>
      </c>
      <c r="R79">
        <v>40.61</v>
      </c>
      <c r="S79">
        <v>25.28</v>
      </c>
      <c r="T79">
        <v>0</v>
      </c>
      <c r="U79">
        <v>334.32</v>
      </c>
      <c r="V79">
        <v>16.78</v>
      </c>
      <c r="W79">
        <v>32.56</v>
      </c>
      <c r="X79">
        <v>142.07</v>
      </c>
      <c r="Y79">
        <v>0</v>
      </c>
      <c r="Z79">
        <v>1.05</v>
      </c>
      <c r="AA79">
        <v>0</v>
      </c>
      <c r="AB79">
        <v>11.49</v>
      </c>
      <c r="AC79">
        <v>0</v>
      </c>
      <c r="AD79">
        <v>10.130000000000001</v>
      </c>
      <c r="AE79">
        <v>15.79</v>
      </c>
      <c r="AF79">
        <v>8.51</v>
      </c>
      <c r="AG79">
        <v>42.35</v>
      </c>
      <c r="AH79">
        <v>58.97</v>
      </c>
      <c r="AI79">
        <v>0</v>
      </c>
      <c r="AJ79">
        <v>0</v>
      </c>
      <c r="AK79">
        <v>24.93</v>
      </c>
      <c r="AL79">
        <v>13.36</v>
      </c>
      <c r="AM79">
        <v>0</v>
      </c>
      <c r="AN79">
        <v>0</v>
      </c>
      <c r="AO79">
        <v>0</v>
      </c>
      <c r="AP79">
        <v>1.71</v>
      </c>
      <c r="AQ79">
        <v>44.72</v>
      </c>
      <c r="AR79">
        <v>25.38</v>
      </c>
      <c r="AS79">
        <v>18.04</v>
      </c>
      <c r="AT79">
        <v>19.16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2628.45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654.16</v>
      </c>
      <c r="L80">
        <v>626.82000000000005</v>
      </c>
      <c r="M80">
        <v>88.14</v>
      </c>
      <c r="N80">
        <v>113.76</v>
      </c>
      <c r="O80">
        <v>119.1</v>
      </c>
      <c r="P80">
        <v>120.67</v>
      </c>
      <c r="Q80">
        <v>18.59</v>
      </c>
      <c r="R80">
        <v>40.61</v>
      </c>
      <c r="S80">
        <v>25.28</v>
      </c>
      <c r="T80">
        <v>0</v>
      </c>
      <c r="U80">
        <v>334.32</v>
      </c>
      <c r="V80">
        <v>16.78</v>
      </c>
      <c r="W80">
        <v>32.56</v>
      </c>
      <c r="X80">
        <v>142.07</v>
      </c>
      <c r="Y80">
        <v>0</v>
      </c>
      <c r="Z80">
        <v>0</v>
      </c>
      <c r="AA80">
        <v>0</v>
      </c>
      <c r="AB80">
        <v>11.49</v>
      </c>
      <c r="AC80">
        <v>0</v>
      </c>
      <c r="AD80">
        <v>0</v>
      </c>
      <c r="AE80">
        <v>15.79</v>
      </c>
      <c r="AF80">
        <v>8.51</v>
      </c>
      <c r="AG80">
        <v>42.35</v>
      </c>
      <c r="AH80">
        <v>44.82</v>
      </c>
      <c r="AI80">
        <v>0</v>
      </c>
      <c r="AJ80">
        <v>0</v>
      </c>
      <c r="AK80">
        <v>24.93</v>
      </c>
      <c r="AL80">
        <v>13.36</v>
      </c>
      <c r="AM80">
        <v>0</v>
      </c>
      <c r="AN80">
        <v>0</v>
      </c>
      <c r="AO80">
        <v>0</v>
      </c>
      <c r="AP80">
        <v>1.71</v>
      </c>
      <c r="AQ80">
        <v>44.72</v>
      </c>
      <c r="AR80">
        <v>25.38</v>
      </c>
      <c r="AS80">
        <v>18.04</v>
      </c>
      <c r="AT80">
        <v>19.16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2603.12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654.16</v>
      </c>
      <c r="L81">
        <v>626.82000000000005</v>
      </c>
      <c r="M81">
        <v>88.14</v>
      </c>
      <c r="N81">
        <v>113.76</v>
      </c>
      <c r="O81">
        <v>119.1</v>
      </c>
      <c r="P81">
        <v>120.67</v>
      </c>
      <c r="Q81">
        <v>18.59</v>
      </c>
      <c r="R81">
        <v>40.61</v>
      </c>
      <c r="S81">
        <v>25.28</v>
      </c>
      <c r="T81">
        <v>0</v>
      </c>
      <c r="U81">
        <v>334.32</v>
      </c>
      <c r="V81">
        <v>16.78</v>
      </c>
      <c r="W81">
        <v>32.56</v>
      </c>
      <c r="X81">
        <v>142.07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15.79</v>
      </c>
      <c r="AF81">
        <v>8.51</v>
      </c>
      <c r="AG81">
        <v>42.35</v>
      </c>
      <c r="AH81">
        <v>22.41</v>
      </c>
      <c r="AI81">
        <v>0</v>
      </c>
      <c r="AJ81">
        <v>0</v>
      </c>
      <c r="AK81">
        <v>24.93</v>
      </c>
      <c r="AL81">
        <v>13.36</v>
      </c>
      <c r="AM81">
        <v>0</v>
      </c>
      <c r="AN81">
        <v>0</v>
      </c>
      <c r="AO81">
        <v>0</v>
      </c>
      <c r="AP81">
        <v>1.71</v>
      </c>
      <c r="AQ81">
        <v>29.81</v>
      </c>
      <c r="AR81">
        <v>25.38</v>
      </c>
      <c r="AS81">
        <v>18.04</v>
      </c>
      <c r="AT81">
        <v>19.16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2554.31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654.16</v>
      </c>
      <c r="L82">
        <v>626.82000000000005</v>
      </c>
      <c r="M82">
        <v>88.14</v>
      </c>
      <c r="N82">
        <v>113.76</v>
      </c>
      <c r="O82">
        <v>119.1</v>
      </c>
      <c r="P82">
        <v>120.67</v>
      </c>
      <c r="Q82">
        <v>18.59</v>
      </c>
      <c r="R82">
        <v>40.61</v>
      </c>
      <c r="S82">
        <v>25.28</v>
      </c>
      <c r="T82">
        <v>0</v>
      </c>
      <c r="U82">
        <v>334.32</v>
      </c>
      <c r="V82">
        <v>16.78</v>
      </c>
      <c r="W82">
        <v>32.56</v>
      </c>
      <c r="X82">
        <v>142.07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15.79</v>
      </c>
      <c r="AF82">
        <v>8.51</v>
      </c>
      <c r="AG82">
        <v>42.35</v>
      </c>
      <c r="AH82">
        <v>22.41</v>
      </c>
      <c r="AI82">
        <v>0</v>
      </c>
      <c r="AJ82">
        <v>0</v>
      </c>
      <c r="AK82">
        <v>24.93</v>
      </c>
      <c r="AL82">
        <v>13.36</v>
      </c>
      <c r="AM82">
        <v>0</v>
      </c>
      <c r="AN82">
        <v>0</v>
      </c>
      <c r="AO82">
        <v>0</v>
      </c>
      <c r="AP82">
        <v>1.71</v>
      </c>
      <c r="AQ82">
        <v>28.61</v>
      </c>
      <c r="AR82">
        <v>25.38</v>
      </c>
      <c r="AS82">
        <v>18.04</v>
      </c>
      <c r="AT82">
        <v>19.16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2553.11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654.12</v>
      </c>
      <c r="L83">
        <v>626.82000000000005</v>
      </c>
      <c r="M83">
        <v>88.14</v>
      </c>
      <c r="N83">
        <v>113.76</v>
      </c>
      <c r="O83">
        <v>119.1</v>
      </c>
      <c r="P83">
        <v>120.67</v>
      </c>
      <c r="Q83">
        <v>18.59</v>
      </c>
      <c r="R83">
        <v>40.61</v>
      </c>
      <c r="S83">
        <v>25.28</v>
      </c>
      <c r="T83">
        <v>0</v>
      </c>
      <c r="U83">
        <v>334.32</v>
      </c>
      <c r="V83">
        <v>16.78</v>
      </c>
      <c r="W83">
        <v>32.56</v>
      </c>
      <c r="X83">
        <v>142.07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15.79</v>
      </c>
      <c r="AF83">
        <v>8.51</v>
      </c>
      <c r="AG83">
        <v>42.35</v>
      </c>
      <c r="AH83">
        <v>0</v>
      </c>
      <c r="AI83">
        <v>0</v>
      </c>
      <c r="AJ83">
        <v>0</v>
      </c>
      <c r="AK83">
        <v>24.93</v>
      </c>
      <c r="AL83">
        <v>7.79</v>
      </c>
      <c r="AM83">
        <v>0</v>
      </c>
      <c r="AN83">
        <v>0</v>
      </c>
      <c r="AO83">
        <v>0</v>
      </c>
      <c r="AP83">
        <v>1.71</v>
      </c>
      <c r="AQ83">
        <v>28.61</v>
      </c>
      <c r="AR83">
        <v>25.38</v>
      </c>
      <c r="AS83">
        <v>18.04</v>
      </c>
      <c r="AT83">
        <v>19.16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2525.09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654.12</v>
      </c>
      <c r="L84">
        <v>626.82000000000005</v>
      </c>
      <c r="M84">
        <v>88.14</v>
      </c>
      <c r="N84">
        <v>113.76</v>
      </c>
      <c r="O84">
        <v>119.1</v>
      </c>
      <c r="P84">
        <v>120.67</v>
      </c>
      <c r="Q84">
        <v>18.59</v>
      </c>
      <c r="R84">
        <v>40.61</v>
      </c>
      <c r="S84">
        <v>25.28</v>
      </c>
      <c r="T84">
        <v>0</v>
      </c>
      <c r="U84">
        <v>334.32</v>
      </c>
      <c r="V84">
        <v>16.78</v>
      </c>
      <c r="W84">
        <v>32.56</v>
      </c>
      <c r="X84">
        <v>142.07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15.79</v>
      </c>
      <c r="AF84">
        <v>8.51</v>
      </c>
      <c r="AG84">
        <v>42.35</v>
      </c>
      <c r="AH84">
        <v>0</v>
      </c>
      <c r="AI84">
        <v>0</v>
      </c>
      <c r="AJ84">
        <v>0</v>
      </c>
      <c r="AK84">
        <v>24.93</v>
      </c>
      <c r="AL84">
        <v>1.34</v>
      </c>
      <c r="AM84">
        <v>0</v>
      </c>
      <c r="AN84">
        <v>0</v>
      </c>
      <c r="AO84">
        <v>0</v>
      </c>
      <c r="AP84">
        <v>1.71</v>
      </c>
      <c r="AQ84">
        <v>14.91</v>
      </c>
      <c r="AR84">
        <v>19.04</v>
      </c>
      <c r="AS84">
        <v>18.04</v>
      </c>
      <c r="AT84">
        <v>19.16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2498.6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600.73</v>
      </c>
      <c r="L85">
        <v>626.82000000000005</v>
      </c>
      <c r="M85">
        <v>88.14</v>
      </c>
      <c r="N85">
        <v>113.76</v>
      </c>
      <c r="O85">
        <v>119.1</v>
      </c>
      <c r="P85">
        <v>120.67</v>
      </c>
      <c r="Q85">
        <v>18.59</v>
      </c>
      <c r="R85">
        <v>40.61</v>
      </c>
      <c r="S85">
        <v>25.28</v>
      </c>
      <c r="T85">
        <v>0</v>
      </c>
      <c r="U85">
        <v>334.32</v>
      </c>
      <c r="V85">
        <v>16.78</v>
      </c>
      <c r="W85">
        <v>32.56</v>
      </c>
      <c r="X85">
        <v>142.07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15.79</v>
      </c>
      <c r="AF85">
        <v>8.51</v>
      </c>
      <c r="AG85">
        <v>42.35</v>
      </c>
      <c r="AH85">
        <v>0</v>
      </c>
      <c r="AI85">
        <v>0</v>
      </c>
      <c r="AJ85">
        <v>0</v>
      </c>
      <c r="AK85">
        <v>24.93</v>
      </c>
      <c r="AL85">
        <v>1.34</v>
      </c>
      <c r="AM85">
        <v>0</v>
      </c>
      <c r="AN85">
        <v>0</v>
      </c>
      <c r="AO85">
        <v>0</v>
      </c>
      <c r="AP85">
        <v>1.71</v>
      </c>
      <c r="AQ85">
        <v>0</v>
      </c>
      <c r="AR85">
        <v>14.8</v>
      </c>
      <c r="AS85">
        <v>4.13</v>
      </c>
      <c r="AT85">
        <v>19.16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2412.1500000000005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530.27</v>
      </c>
      <c r="L86">
        <v>626.82000000000005</v>
      </c>
      <c r="M86">
        <v>88.14</v>
      </c>
      <c r="N86">
        <v>113.76</v>
      </c>
      <c r="O86">
        <v>119.1</v>
      </c>
      <c r="P86">
        <v>120.67</v>
      </c>
      <c r="Q86">
        <v>18.59</v>
      </c>
      <c r="R86">
        <v>40.61</v>
      </c>
      <c r="S86">
        <v>25.28</v>
      </c>
      <c r="T86">
        <v>0</v>
      </c>
      <c r="U86">
        <v>334.32</v>
      </c>
      <c r="V86">
        <v>16.78</v>
      </c>
      <c r="W86">
        <v>32.56</v>
      </c>
      <c r="X86">
        <v>142.07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15.79</v>
      </c>
      <c r="AF86">
        <v>8.51</v>
      </c>
      <c r="AG86">
        <v>42.35</v>
      </c>
      <c r="AH86">
        <v>0</v>
      </c>
      <c r="AI86">
        <v>0</v>
      </c>
      <c r="AJ86">
        <v>0</v>
      </c>
      <c r="AK86">
        <v>24.93</v>
      </c>
      <c r="AL86">
        <v>1.34</v>
      </c>
      <c r="AM86">
        <v>0</v>
      </c>
      <c r="AN86">
        <v>0</v>
      </c>
      <c r="AO86">
        <v>0</v>
      </c>
      <c r="AP86">
        <v>1.71</v>
      </c>
      <c r="AQ86">
        <v>0</v>
      </c>
      <c r="AR86">
        <v>14.8</v>
      </c>
      <c r="AS86">
        <v>4.13</v>
      </c>
      <c r="AT86">
        <v>19.16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2341.6900000000005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392.05</v>
      </c>
      <c r="L87">
        <v>597.75</v>
      </c>
      <c r="M87">
        <v>88.14</v>
      </c>
      <c r="N87">
        <v>113.76</v>
      </c>
      <c r="O87">
        <v>119.1</v>
      </c>
      <c r="P87">
        <v>120.67</v>
      </c>
      <c r="Q87">
        <v>18.59</v>
      </c>
      <c r="R87">
        <v>40.61</v>
      </c>
      <c r="S87">
        <v>25.28</v>
      </c>
      <c r="T87">
        <v>0</v>
      </c>
      <c r="U87">
        <v>334.32</v>
      </c>
      <c r="V87">
        <v>16.78</v>
      </c>
      <c r="W87">
        <v>32.56</v>
      </c>
      <c r="X87">
        <v>142.07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15.79</v>
      </c>
      <c r="AF87">
        <v>8.51</v>
      </c>
      <c r="AG87">
        <v>42.35</v>
      </c>
      <c r="AH87">
        <v>0</v>
      </c>
      <c r="AI87">
        <v>0</v>
      </c>
      <c r="AJ87">
        <v>0</v>
      </c>
      <c r="AK87">
        <v>24.93</v>
      </c>
      <c r="AL87">
        <v>1.34</v>
      </c>
      <c r="AM87">
        <v>0</v>
      </c>
      <c r="AN87">
        <v>0</v>
      </c>
      <c r="AO87">
        <v>0</v>
      </c>
      <c r="AP87">
        <v>0.49</v>
      </c>
      <c r="AQ87">
        <v>0</v>
      </c>
      <c r="AR87">
        <v>12.69</v>
      </c>
      <c r="AS87">
        <v>4.13</v>
      </c>
      <c r="AT87">
        <v>19.16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2171.0699999999997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359.25</v>
      </c>
      <c r="L88">
        <v>593.49</v>
      </c>
      <c r="M88">
        <v>88.14</v>
      </c>
      <c r="N88">
        <v>113.76</v>
      </c>
      <c r="O88">
        <v>119.1</v>
      </c>
      <c r="P88">
        <v>120.67</v>
      </c>
      <c r="Q88">
        <v>15.22</v>
      </c>
      <c r="R88">
        <v>32.83</v>
      </c>
      <c r="S88">
        <v>20.41</v>
      </c>
      <c r="T88">
        <v>0</v>
      </c>
      <c r="U88">
        <v>334.32</v>
      </c>
      <c r="V88">
        <v>16.78</v>
      </c>
      <c r="W88">
        <v>32.56</v>
      </c>
      <c r="X88">
        <v>142.07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15.79</v>
      </c>
      <c r="AF88">
        <v>8.51</v>
      </c>
      <c r="AG88">
        <v>42.35</v>
      </c>
      <c r="AH88">
        <v>0</v>
      </c>
      <c r="AI88">
        <v>0</v>
      </c>
      <c r="AJ88">
        <v>0</v>
      </c>
      <c r="AK88">
        <v>24.93</v>
      </c>
      <c r="AL88">
        <v>1.34</v>
      </c>
      <c r="AM88">
        <v>0</v>
      </c>
      <c r="AN88">
        <v>0</v>
      </c>
      <c r="AO88">
        <v>0</v>
      </c>
      <c r="AP88">
        <v>0.49</v>
      </c>
      <c r="AQ88">
        <v>0</v>
      </c>
      <c r="AR88">
        <v>12.69</v>
      </c>
      <c r="AS88">
        <v>4.13</v>
      </c>
      <c r="AT88">
        <v>19.16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2117.9899999999998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359.25</v>
      </c>
      <c r="L89">
        <v>517.32000000000005</v>
      </c>
      <c r="M89">
        <v>88.14</v>
      </c>
      <c r="N89">
        <v>113.76</v>
      </c>
      <c r="O89">
        <v>119.1</v>
      </c>
      <c r="P89">
        <v>120.67</v>
      </c>
      <c r="Q89">
        <v>13.24</v>
      </c>
      <c r="R89">
        <v>28.03</v>
      </c>
      <c r="S89">
        <v>17.66</v>
      </c>
      <c r="T89">
        <v>0</v>
      </c>
      <c r="U89">
        <v>334.32</v>
      </c>
      <c r="V89">
        <v>13.66</v>
      </c>
      <c r="W89">
        <v>30.04</v>
      </c>
      <c r="X89">
        <v>142.07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15.79</v>
      </c>
      <c r="AF89">
        <v>8.51</v>
      </c>
      <c r="AG89">
        <v>42.35</v>
      </c>
      <c r="AH89">
        <v>0</v>
      </c>
      <c r="AI89">
        <v>0</v>
      </c>
      <c r="AJ89">
        <v>0</v>
      </c>
      <c r="AK89">
        <v>24.93</v>
      </c>
      <c r="AL89">
        <v>1.34</v>
      </c>
      <c r="AM89">
        <v>0</v>
      </c>
      <c r="AN89">
        <v>0</v>
      </c>
      <c r="AO89">
        <v>0</v>
      </c>
      <c r="AP89">
        <v>0.49</v>
      </c>
      <c r="AQ89">
        <v>0</v>
      </c>
      <c r="AR89">
        <v>5.29</v>
      </c>
      <c r="AS89">
        <v>4.13</v>
      </c>
      <c r="AT89">
        <v>19.16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359.25</v>
      </c>
      <c r="L90">
        <v>440.68</v>
      </c>
      <c r="M90">
        <v>88.14</v>
      </c>
      <c r="N90">
        <v>113.76</v>
      </c>
      <c r="O90">
        <v>119.1</v>
      </c>
      <c r="P90">
        <v>120.67</v>
      </c>
      <c r="Q90">
        <v>13.24</v>
      </c>
      <c r="R90">
        <v>28.03</v>
      </c>
      <c r="S90">
        <v>17.66</v>
      </c>
      <c r="T90">
        <v>0</v>
      </c>
      <c r="U90">
        <v>334.32</v>
      </c>
      <c r="V90">
        <v>8.39</v>
      </c>
      <c r="W90">
        <v>25.55</v>
      </c>
      <c r="X90">
        <v>122.45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15.79</v>
      </c>
      <c r="AF90">
        <v>8.51</v>
      </c>
      <c r="AG90">
        <v>42.35</v>
      </c>
      <c r="AH90">
        <v>0</v>
      </c>
      <c r="AI90">
        <v>0</v>
      </c>
      <c r="AJ90">
        <v>0</v>
      </c>
      <c r="AK90">
        <v>24.93</v>
      </c>
      <c r="AL90">
        <v>1.34</v>
      </c>
      <c r="AM90">
        <v>0</v>
      </c>
      <c r="AN90">
        <v>0</v>
      </c>
      <c r="AO90">
        <v>0</v>
      </c>
      <c r="AP90">
        <v>0.49</v>
      </c>
      <c r="AQ90">
        <v>0</v>
      </c>
      <c r="AR90">
        <v>5.29</v>
      </c>
      <c r="AS90">
        <v>4.13</v>
      </c>
      <c r="AT90">
        <v>19.16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1913.2300000000002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359.25</v>
      </c>
      <c r="L91">
        <v>364.04</v>
      </c>
      <c r="M91">
        <v>88.14</v>
      </c>
      <c r="N91">
        <v>113.76</v>
      </c>
      <c r="O91">
        <v>119.1</v>
      </c>
      <c r="P91">
        <v>120.67</v>
      </c>
      <c r="Q91">
        <v>11.5</v>
      </c>
      <c r="R91">
        <v>23.23</v>
      </c>
      <c r="S91">
        <v>14.69</v>
      </c>
      <c r="T91">
        <v>0</v>
      </c>
      <c r="U91">
        <v>334.32</v>
      </c>
      <c r="V91">
        <v>8.39</v>
      </c>
      <c r="W91">
        <v>18.91</v>
      </c>
      <c r="X91">
        <v>90.15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15.79</v>
      </c>
      <c r="AF91">
        <v>8.51</v>
      </c>
      <c r="AG91">
        <v>42.35</v>
      </c>
      <c r="AH91">
        <v>0</v>
      </c>
      <c r="AI91">
        <v>0</v>
      </c>
      <c r="AJ91">
        <v>0</v>
      </c>
      <c r="AK91">
        <v>24.93</v>
      </c>
      <c r="AL91">
        <v>8.9</v>
      </c>
      <c r="AM91">
        <v>0</v>
      </c>
      <c r="AN91">
        <v>0</v>
      </c>
      <c r="AO91">
        <v>0</v>
      </c>
      <c r="AP91">
        <v>0.49</v>
      </c>
      <c r="AQ91">
        <v>0</v>
      </c>
      <c r="AR91">
        <v>5.29</v>
      </c>
      <c r="AS91">
        <v>4.13</v>
      </c>
      <c r="AT91">
        <v>19.16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1795.7000000000005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289.8</v>
      </c>
      <c r="L92">
        <v>344.88</v>
      </c>
      <c r="M92">
        <v>88.14</v>
      </c>
      <c r="N92">
        <v>113.76</v>
      </c>
      <c r="O92">
        <v>119.1</v>
      </c>
      <c r="P92">
        <v>120.67</v>
      </c>
      <c r="Q92">
        <v>11.5</v>
      </c>
      <c r="R92">
        <v>23.23</v>
      </c>
      <c r="S92">
        <v>14.69</v>
      </c>
      <c r="T92">
        <v>0</v>
      </c>
      <c r="U92">
        <v>334.32</v>
      </c>
      <c r="V92">
        <v>9.8699999999999992</v>
      </c>
      <c r="W92">
        <v>23.4</v>
      </c>
      <c r="X92">
        <v>95.32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15.79</v>
      </c>
      <c r="AF92">
        <v>8.51</v>
      </c>
      <c r="AG92">
        <v>42.35</v>
      </c>
      <c r="AH92">
        <v>0</v>
      </c>
      <c r="AI92">
        <v>0</v>
      </c>
      <c r="AJ92">
        <v>0</v>
      </c>
      <c r="AK92">
        <v>24.93</v>
      </c>
      <c r="AL92">
        <v>26.72</v>
      </c>
      <c r="AM92">
        <v>0</v>
      </c>
      <c r="AN92">
        <v>0</v>
      </c>
      <c r="AO92">
        <v>0</v>
      </c>
      <c r="AP92">
        <v>0.49</v>
      </c>
      <c r="AQ92">
        <v>0</v>
      </c>
      <c r="AR92">
        <v>5.29</v>
      </c>
      <c r="AS92">
        <v>4.13</v>
      </c>
      <c r="AT92">
        <v>19.16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1736.0500000000002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282.61</v>
      </c>
      <c r="L93">
        <v>344.88</v>
      </c>
      <c r="M93">
        <v>88.14</v>
      </c>
      <c r="N93">
        <v>113.76</v>
      </c>
      <c r="O93">
        <v>119.1</v>
      </c>
      <c r="P93">
        <v>120.67</v>
      </c>
      <c r="Q93">
        <v>11.5</v>
      </c>
      <c r="R93">
        <v>23.23</v>
      </c>
      <c r="S93">
        <v>14.69</v>
      </c>
      <c r="T93">
        <v>0</v>
      </c>
      <c r="U93">
        <v>334.32</v>
      </c>
      <c r="V93">
        <v>8.39</v>
      </c>
      <c r="W93">
        <v>18.91</v>
      </c>
      <c r="X93">
        <v>78.14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15.79</v>
      </c>
      <c r="AF93">
        <v>8.51</v>
      </c>
      <c r="AG93">
        <v>42.35</v>
      </c>
      <c r="AH93">
        <v>0</v>
      </c>
      <c r="AI93">
        <v>0</v>
      </c>
      <c r="AJ93">
        <v>0</v>
      </c>
      <c r="AK93">
        <v>24.93</v>
      </c>
      <c r="AL93">
        <v>26.72</v>
      </c>
      <c r="AM93">
        <v>0</v>
      </c>
      <c r="AN93">
        <v>0</v>
      </c>
      <c r="AO93">
        <v>0</v>
      </c>
      <c r="AP93">
        <v>0.49</v>
      </c>
      <c r="AQ93">
        <v>0</v>
      </c>
      <c r="AR93">
        <v>5.29</v>
      </c>
      <c r="AS93">
        <v>4.13</v>
      </c>
      <c r="AT93">
        <v>19.16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1705.7100000000005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282.61</v>
      </c>
      <c r="L94">
        <v>344.88</v>
      </c>
      <c r="M94">
        <v>88.14</v>
      </c>
      <c r="N94">
        <v>113.76</v>
      </c>
      <c r="O94">
        <v>119.1</v>
      </c>
      <c r="P94">
        <v>120.67</v>
      </c>
      <c r="Q94">
        <v>11.5</v>
      </c>
      <c r="R94">
        <v>23.23</v>
      </c>
      <c r="S94">
        <v>14.69</v>
      </c>
      <c r="T94">
        <v>0</v>
      </c>
      <c r="U94">
        <v>334.32</v>
      </c>
      <c r="V94">
        <v>8.39</v>
      </c>
      <c r="W94">
        <v>18.91</v>
      </c>
      <c r="X94">
        <v>78.14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15.79</v>
      </c>
      <c r="AF94">
        <v>8.51</v>
      </c>
      <c r="AG94">
        <v>42.35</v>
      </c>
      <c r="AH94">
        <v>0</v>
      </c>
      <c r="AI94">
        <v>0</v>
      </c>
      <c r="AJ94">
        <v>0</v>
      </c>
      <c r="AK94">
        <v>24.93</v>
      </c>
      <c r="AL94">
        <v>26.72</v>
      </c>
      <c r="AM94">
        <v>0</v>
      </c>
      <c r="AN94">
        <v>0</v>
      </c>
      <c r="AO94">
        <v>0</v>
      </c>
      <c r="AP94">
        <v>0.49</v>
      </c>
      <c r="AQ94">
        <v>0</v>
      </c>
      <c r="AR94">
        <v>5.29</v>
      </c>
      <c r="AS94">
        <v>4.13</v>
      </c>
      <c r="AT94">
        <v>19.16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1705.7100000000005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282.61</v>
      </c>
      <c r="L95">
        <v>344.88</v>
      </c>
      <c r="M95">
        <v>88.14</v>
      </c>
      <c r="N95">
        <v>113.76</v>
      </c>
      <c r="O95">
        <v>119.1</v>
      </c>
      <c r="P95">
        <v>120.67</v>
      </c>
      <c r="Q95">
        <v>11.5</v>
      </c>
      <c r="R95">
        <v>23.23</v>
      </c>
      <c r="S95">
        <v>14.69</v>
      </c>
      <c r="T95">
        <v>0</v>
      </c>
      <c r="U95">
        <v>334.32</v>
      </c>
      <c r="V95">
        <v>8.39</v>
      </c>
      <c r="W95">
        <v>18.91</v>
      </c>
      <c r="X95">
        <v>78.14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15.79</v>
      </c>
      <c r="AF95">
        <v>8.51</v>
      </c>
      <c r="AG95">
        <v>42.35</v>
      </c>
      <c r="AH95">
        <v>0</v>
      </c>
      <c r="AI95">
        <v>0</v>
      </c>
      <c r="AJ95">
        <v>0</v>
      </c>
      <c r="AK95">
        <v>24.93</v>
      </c>
      <c r="AL95">
        <v>26.72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5.29</v>
      </c>
      <c r="AS95">
        <v>4.13</v>
      </c>
      <c r="AT95">
        <v>19.16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1705.2200000000005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282.61</v>
      </c>
      <c r="L96">
        <v>344.88</v>
      </c>
      <c r="M96">
        <v>88.14</v>
      </c>
      <c r="N96">
        <v>113.76</v>
      </c>
      <c r="O96">
        <v>119.1</v>
      </c>
      <c r="P96">
        <v>120.67</v>
      </c>
      <c r="Q96">
        <v>11.5</v>
      </c>
      <c r="R96">
        <v>23.23</v>
      </c>
      <c r="S96">
        <v>14.69</v>
      </c>
      <c r="T96">
        <v>0</v>
      </c>
      <c r="U96">
        <v>334.32</v>
      </c>
      <c r="V96">
        <v>8.39</v>
      </c>
      <c r="W96">
        <v>18.91</v>
      </c>
      <c r="X96">
        <v>78.14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15.79</v>
      </c>
      <c r="AF96">
        <v>8.51</v>
      </c>
      <c r="AG96">
        <v>42.35</v>
      </c>
      <c r="AH96">
        <v>0</v>
      </c>
      <c r="AI96">
        <v>0</v>
      </c>
      <c r="AJ96">
        <v>0</v>
      </c>
      <c r="AK96">
        <v>24.93</v>
      </c>
      <c r="AL96">
        <v>26.72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5.29</v>
      </c>
      <c r="AS96">
        <v>4.13</v>
      </c>
      <c r="AT96">
        <v>19.16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1705.2200000000005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282.61</v>
      </c>
      <c r="L97">
        <v>344.88</v>
      </c>
      <c r="M97">
        <v>88.14</v>
      </c>
      <c r="N97">
        <v>113.76</v>
      </c>
      <c r="O97">
        <v>119.1</v>
      </c>
      <c r="P97">
        <v>120.67</v>
      </c>
      <c r="Q97">
        <v>11.5</v>
      </c>
      <c r="R97">
        <v>23.23</v>
      </c>
      <c r="S97">
        <v>14.69</v>
      </c>
      <c r="T97">
        <v>0</v>
      </c>
      <c r="U97">
        <v>334.32</v>
      </c>
      <c r="V97">
        <v>8.39</v>
      </c>
      <c r="W97">
        <v>18.91</v>
      </c>
      <c r="X97">
        <v>78.14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15.79</v>
      </c>
      <c r="AF97">
        <v>8.51</v>
      </c>
      <c r="AG97">
        <v>42.35</v>
      </c>
      <c r="AH97">
        <v>0</v>
      </c>
      <c r="AI97">
        <v>0</v>
      </c>
      <c r="AJ97">
        <v>0</v>
      </c>
      <c r="AK97">
        <v>24.93</v>
      </c>
      <c r="AL97">
        <v>26.72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5.29</v>
      </c>
      <c r="AS97">
        <v>4.13</v>
      </c>
      <c r="AT97">
        <v>18.3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1704.3600000000004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282.61</v>
      </c>
      <c r="L98">
        <v>344.88</v>
      </c>
      <c r="M98">
        <v>88.14</v>
      </c>
      <c r="N98">
        <v>113.76</v>
      </c>
      <c r="O98">
        <v>119.1</v>
      </c>
      <c r="P98">
        <v>120.67</v>
      </c>
      <c r="Q98">
        <v>11.5</v>
      </c>
      <c r="R98">
        <v>23.23</v>
      </c>
      <c r="S98">
        <v>14.69</v>
      </c>
      <c r="T98">
        <v>0</v>
      </c>
      <c r="U98">
        <v>334.32</v>
      </c>
      <c r="V98">
        <v>8.39</v>
      </c>
      <c r="W98">
        <v>18.91</v>
      </c>
      <c r="X98">
        <v>78.14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15.79</v>
      </c>
      <c r="AF98">
        <v>8.51</v>
      </c>
      <c r="AG98">
        <v>42.35</v>
      </c>
      <c r="AH98">
        <v>0</v>
      </c>
      <c r="AI98">
        <v>0</v>
      </c>
      <c r="AJ98">
        <v>0</v>
      </c>
      <c r="AK98">
        <v>24.93</v>
      </c>
      <c r="AL98">
        <v>8.9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5.29</v>
      </c>
      <c r="AS98">
        <v>4.13</v>
      </c>
      <c r="AT98">
        <v>17.829999999999998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1686.0700000000004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10.702632500000009</v>
      </c>
      <c r="L99">
        <f t="shared" si="2"/>
        <v>11.505579999999995</v>
      </c>
      <c r="M99">
        <f t="shared" si="2"/>
        <v>1.932207500000003</v>
      </c>
      <c r="N99">
        <f t="shared" si="2"/>
        <v>2.5953325000000036</v>
      </c>
      <c r="O99">
        <f t="shared" si="2"/>
        <v>2.6660550000000045</v>
      </c>
      <c r="P99">
        <f t="shared" si="2"/>
        <v>2.7223000000000006</v>
      </c>
      <c r="Q99">
        <f t="shared" si="2"/>
        <v>0.36505749999999981</v>
      </c>
      <c r="R99">
        <f t="shared" si="2"/>
        <v>0.76424000000000014</v>
      </c>
      <c r="S99">
        <f t="shared" si="2"/>
        <v>0.48265499999999967</v>
      </c>
      <c r="T99">
        <f t="shared" si="2"/>
        <v>0</v>
      </c>
      <c r="U99">
        <f t="shared" si="2"/>
        <v>8.0236799999999953</v>
      </c>
      <c r="V99">
        <f t="shared" si="2"/>
        <v>0.25111749999999977</v>
      </c>
      <c r="W99">
        <f t="shared" si="2"/>
        <v>0.66204999999999914</v>
      </c>
      <c r="X99">
        <f t="shared" si="2"/>
        <v>2.8766524999999969</v>
      </c>
      <c r="Y99">
        <f t="shared" si="2"/>
        <v>0</v>
      </c>
      <c r="Z99">
        <f t="shared" si="2"/>
        <v>4.1910000000000003E-2</v>
      </c>
      <c r="AA99">
        <f t="shared" si="2"/>
        <v>8.0835000000000004E-2</v>
      </c>
      <c r="AB99">
        <f t="shared" si="2"/>
        <v>0.12347250000000003</v>
      </c>
      <c r="AC99">
        <f t="shared" si="2"/>
        <v>8.9092500000000019E-2</v>
      </c>
      <c r="AD99">
        <f t="shared" si="2"/>
        <v>8.6059999999999998E-2</v>
      </c>
      <c r="AE99">
        <f t="shared" si="2"/>
        <v>0.31971499999999992</v>
      </c>
      <c r="AF99">
        <f t="shared" si="2"/>
        <v>0.2188599999999998</v>
      </c>
      <c r="AG99">
        <f t="shared" si="2"/>
        <v>1.0163999999999984</v>
      </c>
      <c r="AH99">
        <f t="shared" si="2"/>
        <v>0.57991499999999985</v>
      </c>
      <c r="AI99">
        <f t="shared" si="2"/>
        <v>2.5542499999999996E-2</v>
      </c>
      <c r="AJ99">
        <f t="shared" si="2"/>
        <v>0</v>
      </c>
      <c r="AK99">
        <f t="shared" si="2"/>
        <v>0.73141999999999907</v>
      </c>
      <c r="AL99">
        <f t="shared" si="2"/>
        <v>9.5265000000000072E-2</v>
      </c>
      <c r="AM99">
        <f t="shared" si="2"/>
        <v>2.2989999999999997E-2</v>
      </c>
      <c r="AN99">
        <f t="shared" si="2"/>
        <v>0</v>
      </c>
      <c r="AO99">
        <f t="shared" si="2"/>
        <v>0</v>
      </c>
      <c r="AP99">
        <f t="shared" si="2"/>
        <v>3.7995000000000008E-2</v>
      </c>
      <c r="AQ99">
        <f t="shared" si="2"/>
        <v>0.38685750000000008</v>
      </c>
      <c r="AR99">
        <f t="shared" si="2"/>
        <v>0.1583725</v>
      </c>
      <c r="AS99">
        <f t="shared" si="2"/>
        <v>0.14084999999999998</v>
      </c>
      <c r="AT99">
        <f t="shared" si="2"/>
        <v>0.44688250000000063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50.151994999999978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45670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65.14</v>
      </c>
      <c r="C3" s="35">
        <v>59.23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69.87</v>
      </c>
      <c r="N3">
        <v>95.8</v>
      </c>
      <c r="O3">
        <v>52.69</v>
      </c>
      <c r="P3">
        <v>0</v>
      </c>
      <c r="R3" s="94">
        <v>0</v>
      </c>
      <c r="S3" s="94">
        <v>0</v>
      </c>
      <c r="T3" s="94">
        <v>0</v>
      </c>
      <c r="U3">
        <v>1.03</v>
      </c>
      <c r="V3">
        <v>0</v>
      </c>
      <c r="W3">
        <v>1.48</v>
      </c>
      <c r="X3">
        <v>79.989999999999995</v>
      </c>
      <c r="Y3">
        <v>26.67</v>
      </c>
      <c r="Z3">
        <v>26.67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25</v>
      </c>
      <c r="AH3">
        <v>71.67</v>
      </c>
      <c r="AI3">
        <v>71.66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65.14</v>
      </c>
      <c r="C4" s="35">
        <v>59.23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69.87</v>
      </c>
      <c r="N4">
        <v>74.489999999999995</v>
      </c>
      <c r="O4">
        <v>52.69</v>
      </c>
      <c r="P4">
        <v>0</v>
      </c>
      <c r="R4" s="94">
        <v>0</v>
      </c>
      <c r="S4" s="94">
        <v>0</v>
      </c>
      <c r="T4" s="94">
        <v>0</v>
      </c>
      <c r="U4">
        <v>1.03</v>
      </c>
      <c r="V4">
        <v>0</v>
      </c>
      <c r="W4">
        <v>1.48</v>
      </c>
      <c r="X4">
        <v>79.989999999999995</v>
      </c>
      <c r="Y4">
        <v>26.67</v>
      </c>
      <c r="Z4">
        <v>26.67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24.67</v>
      </c>
      <c r="AH4">
        <v>71.33</v>
      </c>
      <c r="AI4">
        <v>71.34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65.14</v>
      </c>
      <c r="C5" s="35">
        <v>59.23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69.87</v>
      </c>
      <c r="N5">
        <v>74.489999999999995</v>
      </c>
      <c r="O5">
        <v>52.69</v>
      </c>
      <c r="P5">
        <v>0</v>
      </c>
      <c r="R5" s="94">
        <v>0</v>
      </c>
      <c r="S5" s="94">
        <v>0</v>
      </c>
      <c r="T5" s="94">
        <v>0</v>
      </c>
      <c r="U5">
        <v>1.03</v>
      </c>
      <c r="V5">
        <v>0</v>
      </c>
      <c r="W5">
        <v>1.48</v>
      </c>
      <c r="X5">
        <v>79.010000000000005</v>
      </c>
      <c r="Y5">
        <v>26.33</v>
      </c>
      <c r="Z5">
        <v>26.33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24.33</v>
      </c>
      <c r="AH5">
        <v>66.67</v>
      </c>
      <c r="AI5">
        <v>66.66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65.14</v>
      </c>
      <c r="C6" s="35">
        <v>59.23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69.87</v>
      </c>
      <c r="N6">
        <v>74.489999999999995</v>
      </c>
      <c r="O6">
        <v>52.69</v>
      </c>
      <c r="P6">
        <v>0</v>
      </c>
      <c r="R6" s="94">
        <v>0</v>
      </c>
      <c r="S6" s="94">
        <v>0</v>
      </c>
      <c r="T6" s="94">
        <v>0</v>
      </c>
      <c r="U6">
        <v>1.03</v>
      </c>
      <c r="V6">
        <v>0</v>
      </c>
      <c r="W6">
        <v>1.48</v>
      </c>
      <c r="X6">
        <v>77.510000000000005</v>
      </c>
      <c r="Y6">
        <v>25.83</v>
      </c>
      <c r="Z6">
        <v>25.83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</v>
      </c>
      <c r="AH6">
        <v>66.67</v>
      </c>
      <c r="AI6">
        <v>66.66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65.14</v>
      </c>
      <c r="C7" s="35">
        <v>59.23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69.87</v>
      </c>
      <c r="N7">
        <v>74.489999999999995</v>
      </c>
      <c r="O7">
        <v>52.69</v>
      </c>
      <c r="P7">
        <v>0</v>
      </c>
      <c r="R7" s="94">
        <v>0</v>
      </c>
      <c r="S7" s="94">
        <v>0</v>
      </c>
      <c r="T7" s="94">
        <v>0</v>
      </c>
      <c r="U7">
        <v>1.03</v>
      </c>
      <c r="V7">
        <v>0</v>
      </c>
      <c r="W7">
        <v>1.48</v>
      </c>
      <c r="X7">
        <v>82.5</v>
      </c>
      <c r="Y7">
        <v>27.5</v>
      </c>
      <c r="Z7">
        <v>27.5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23.67</v>
      </c>
      <c r="AH7">
        <v>66.67</v>
      </c>
      <c r="AI7">
        <v>66.66</v>
      </c>
      <c r="AJ7">
        <v>25.74</v>
      </c>
      <c r="AK7">
        <v>0</v>
      </c>
      <c r="AL7">
        <v>0</v>
      </c>
    </row>
    <row r="8" spans="1:39">
      <c r="A8" t="s">
        <v>50</v>
      </c>
      <c r="B8" s="35">
        <v>65.14</v>
      </c>
      <c r="C8" s="35">
        <v>59.23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69.87</v>
      </c>
      <c r="N8">
        <v>74.489999999999995</v>
      </c>
      <c r="O8">
        <v>52.69</v>
      </c>
      <c r="P8">
        <v>0</v>
      </c>
      <c r="R8" s="94">
        <v>0</v>
      </c>
      <c r="S8" s="94">
        <v>0</v>
      </c>
      <c r="T8" s="94">
        <v>0</v>
      </c>
      <c r="U8">
        <v>1.03</v>
      </c>
      <c r="V8">
        <v>0</v>
      </c>
      <c r="W8">
        <v>1.48</v>
      </c>
      <c r="X8">
        <v>82.01</v>
      </c>
      <c r="Y8">
        <v>27.33</v>
      </c>
      <c r="Z8">
        <v>27.33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23.33</v>
      </c>
      <c r="AH8">
        <v>67.33</v>
      </c>
      <c r="AI8">
        <v>67.34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65.14</v>
      </c>
      <c r="C9" s="35">
        <v>59.23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69.87</v>
      </c>
      <c r="N9">
        <v>74.489999999999995</v>
      </c>
      <c r="O9">
        <v>52.69</v>
      </c>
      <c r="P9">
        <v>0</v>
      </c>
      <c r="R9" s="94">
        <v>0</v>
      </c>
      <c r="S9" s="94">
        <v>0</v>
      </c>
      <c r="T9" s="94">
        <v>0</v>
      </c>
      <c r="U9">
        <v>1.03</v>
      </c>
      <c r="V9">
        <v>0</v>
      </c>
      <c r="W9">
        <v>1.48</v>
      </c>
      <c r="X9">
        <v>81.489999999999995</v>
      </c>
      <c r="Y9">
        <v>27.17</v>
      </c>
      <c r="Z9">
        <v>27.17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</v>
      </c>
      <c r="AH9">
        <v>60</v>
      </c>
      <c r="AI9">
        <v>60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65.14</v>
      </c>
      <c r="C10" s="35">
        <v>59.23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69.87</v>
      </c>
      <c r="N10">
        <v>74.489999999999995</v>
      </c>
      <c r="O10">
        <v>52.69</v>
      </c>
      <c r="P10">
        <v>0</v>
      </c>
      <c r="R10" s="94">
        <v>0</v>
      </c>
      <c r="S10" s="94">
        <v>0</v>
      </c>
      <c r="T10" s="94">
        <v>0</v>
      </c>
      <c r="U10">
        <v>1.03</v>
      </c>
      <c r="V10">
        <v>0</v>
      </c>
      <c r="W10">
        <v>1.48</v>
      </c>
      <c r="X10">
        <v>81</v>
      </c>
      <c r="Y10">
        <v>27</v>
      </c>
      <c r="Z10">
        <v>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</v>
      </c>
      <c r="AH10">
        <v>60.67</v>
      </c>
      <c r="AI10">
        <v>60.67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65.14</v>
      </c>
      <c r="C11" s="35">
        <v>59.23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69.87</v>
      </c>
      <c r="N11">
        <v>74.489999999999995</v>
      </c>
      <c r="O11">
        <v>52.69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1.48</v>
      </c>
      <c r="X11">
        <v>70</v>
      </c>
      <c r="Y11">
        <v>23.34</v>
      </c>
      <c r="Z11">
        <v>23.33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</v>
      </c>
      <c r="AH11">
        <v>51.67</v>
      </c>
      <c r="AI11">
        <v>51.66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65.14</v>
      </c>
      <c r="C12" s="35">
        <v>59.23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69.87</v>
      </c>
      <c r="N12">
        <v>74.489999999999995</v>
      </c>
      <c r="O12">
        <v>52.69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1.48</v>
      </c>
      <c r="X12">
        <v>70.5</v>
      </c>
      <c r="Y12">
        <v>23.5</v>
      </c>
      <c r="Z12">
        <v>23.5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</v>
      </c>
      <c r="AH12">
        <v>51.67</v>
      </c>
      <c r="AI12">
        <v>51.66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65.14</v>
      </c>
      <c r="C13" s="35">
        <v>59.23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69.87</v>
      </c>
      <c r="N13">
        <v>74.489999999999995</v>
      </c>
      <c r="O13">
        <v>52.69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1.48</v>
      </c>
      <c r="X13">
        <v>57</v>
      </c>
      <c r="Y13">
        <v>19</v>
      </c>
      <c r="Z13">
        <v>19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13.33</v>
      </c>
      <c r="AH13">
        <v>48.33</v>
      </c>
      <c r="AI13">
        <v>48.34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65.14</v>
      </c>
      <c r="C14" s="35">
        <v>59.23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69.87</v>
      </c>
      <c r="N14">
        <v>74.489999999999995</v>
      </c>
      <c r="O14">
        <v>52.69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1.48</v>
      </c>
      <c r="X14">
        <v>58.01</v>
      </c>
      <c r="Y14">
        <v>19.329999999999998</v>
      </c>
      <c r="Z14">
        <v>19.329999999999998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13.33</v>
      </c>
      <c r="AH14">
        <v>48.33</v>
      </c>
      <c r="AI14">
        <v>48.34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65.14</v>
      </c>
      <c r="C15" s="35">
        <v>59.23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69.87</v>
      </c>
      <c r="N15">
        <v>74.489999999999995</v>
      </c>
      <c r="O15">
        <v>52.69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1.43</v>
      </c>
      <c r="X15">
        <v>58.99</v>
      </c>
      <c r="Y15">
        <v>19.670000000000002</v>
      </c>
      <c r="Z15">
        <v>19.670000000000002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13.33</v>
      </c>
      <c r="AH15">
        <v>41.67</v>
      </c>
      <c r="AI15">
        <v>41.66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65.14</v>
      </c>
      <c r="C16" s="35">
        <v>59.23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69.87</v>
      </c>
      <c r="N16">
        <v>74.489999999999995</v>
      </c>
      <c r="O16">
        <v>52.69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1.43</v>
      </c>
      <c r="X16">
        <v>58.99</v>
      </c>
      <c r="Y16">
        <v>19.670000000000002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13.33</v>
      </c>
      <c r="AH16">
        <v>41.67</v>
      </c>
      <c r="AI16">
        <v>41.66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65.14</v>
      </c>
      <c r="C17" s="35">
        <v>59.23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69.87</v>
      </c>
      <c r="N17">
        <v>74.489999999999995</v>
      </c>
      <c r="O17">
        <v>52.69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1.43</v>
      </c>
      <c r="X17">
        <v>70.010000000000005</v>
      </c>
      <c r="Y17">
        <v>23.33</v>
      </c>
      <c r="Z17">
        <v>23.33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21.67</v>
      </c>
      <c r="AH17">
        <v>51.67</v>
      </c>
      <c r="AI17">
        <v>51.66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65.14</v>
      </c>
      <c r="C18" s="35">
        <v>59.23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69.87</v>
      </c>
      <c r="N18">
        <v>74.489999999999995</v>
      </c>
      <c r="O18">
        <v>52.69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1.43</v>
      </c>
      <c r="X18">
        <v>70.5</v>
      </c>
      <c r="Y18">
        <v>23.5</v>
      </c>
      <c r="Z18">
        <v>23.5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21.67</v>
      </c>
      <c r="AH18">
        <v>51.33</v>
      </c>
      <c r="AI18">
        <v>51.34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65.14</v>
      </c>
      <c r="C19" s="35">
        <v>59.23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69.87</v>
      </c>
      <c r="N19">
        <v>74.489999999999995</v>
      </c>
      <c r="O19">
        <v>52.69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1.43</v>
      </c>
      <c r="X19">
        <v>70.989999999999995</v>
      </c>
      <c r="Y19">
        <v>23.67</v>
      </c>
      <c r="Z19">
        <v>23.67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21.67</v>
      </c>
      <c r="AH19">
        <v>61.67</v>
      </c>
      <c r="AI19">
        <v>61.66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65.14</v>
      </c>
      <c r="C20" s="35">
        <v>59.23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69.87</v>
      </c>
      <c r="N20">
        <v>74.489999999999995</v>
      </c>
      <c r="O20">
        <v>52.69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1.43</v>
      </c>
      <c r="X20">
        <v>71.510000000000005</v>
      </c>
      <c r="Y20">
        <v>23.83</v>
      </c>
      <c r="Z20">
        <v>23.83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21.33</v>
      </c>
      <c r="AH20">
        <v>61.33</v>
      </c>
      <c r="AI20">
        <v>61.34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65.14</v>
      </c>
      <c r="C21" s="35">
        <v>59.23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69.87</v>
      </c>
      <c r="N21">
        <v>74.489999999999995</v>
      </c>
      <c r="O21">
        <v>52.69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1.43</v>
      </c>
      <c r="X21">
        <v>72.489999999999995</v>
      </c>
      <c r="Y21">
        <v>24.17</v>
      </c>
      <c r="Z21">
        <v>24.17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20.67</v>
      </c>
      <c r="AH21">
        <v>61</v>
      </c>
      <c r="AI21">
        <v>61</v>
      </c>
      <c r="AJ21">
        <v>24.73</v>
      </c>
      <c r="AK21">
        <v>0</v>
      </c>
      <c r="AL21">
        <v>0</v>
      </c>
    </row>
    <row r="22" spans="1:38">
      <c r="A22" t="s">
        <v>64</v>
      </c>
      <c r="B22" s="35">
        <v>65.14</v>
      </c>
      <c r="C22" s="35">
        <v>59.23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69.87</v>
      </c>
      <c r="N22">
        <v>74.489999999999995</v>
      </c>
      <c r="O22">
        <v>52.69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1.43</v>
      </c>
      <c r="X22">
        <v>73.010000000000005</v>
      </c>
      <c r="Y22">
        <v>24.33</v>
      </c>
      <c r="Z22">
        <v>24.33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</v>
      </c>
      <c r="AH22">
        <v>60.67</v>
      </c>
      <c r="AI22">
        <v>60.66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65.14</v>
      </c>
      <c r="C23" s="35">
        <v>59.23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69.87</v>
      </c>
      <c r="N23">
        <v>74.489999999999995</v>
      </c>
      <c r="O23">
        <v>52.69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1.43</v>
      </c>
      <c r="X23">
        <v>73.5</v>
      </c>
      <c r="Y23">
        <v>24.5</v>
      </c>
      <c r="Z23">
        <v>24.5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19.670000000000002</v>
      </c>
      <c r="AH23">
        <v>60.67</v>
      </c>
      <c r="AI23">
        <v>60.66</v>
      </c>
      <c r="AJ23">
        <v>24.73</v>
      </c>
      <c r="AK23">
        <v>0</v>
      </c>
      <c r="AL23">
        <v>0</v>
      </c>
    </row>
    <row r="24" spans="1:38">
      <c r="A24" t="s">
        <v>66</v>
      </c>
      <c r="B24" s="35">
        <v>65.14</v>
      </c>
      <c r="C24" s="35">
        <v>59.23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69.87</v>
      </c>
      <c r="N24">
        <v>74.489999999999995</v>
      </c>
      <c r="O24">
        <v>52.69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1.43</v>
      </c>
      <c r="X24">
        <v>73.989999999999995</v>
      </c>
      <c r="Y24">
        <v>24.67</v>
      </c>
      <c r="Z24">
        <v>24.67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19.329999999999998</v>
      </c>
      <c r="AH24">
        <v>60</v>
      </c>
      <c r="AI24">
        <v>60</v>
      </c>
      <c r="AJ24">
        <v>24.73</v>
      </c>
      <c r="AK24">
        <v>0</v>
      </c>
      <c r="AL24">
        <v>0</v>
      </c>
    </row>
    <row r="25" spans="1:38">
      <c r="A25" t="s">
        <v>67</v>
      </c>
      <c r="B25" s="35">
        <v>65.14</v>
      </c>
      <c r="C25" s="35">
        <v>59.23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69.87</v>
      </c>
      <c r="N25">
        <v>95.8</v>
      </c>
      <c r="O25">
        <v>52.69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1.43</v>
      </c>
      <c r="X25">
        <v>70.010000000000005</v>
      </c>
      <c r="Y25">
        <v>23.33</v>
      </c>
      <c r="Z25">
        <v>23.33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19</v>
      </c>
      <c r="AH25">
        <v>66.67</v>
      </c>
      <c r="AI25">
        <v>66.66</v>
      </c>
      <c r="AJ25">
        <v>24.73</v>
      </c>
      <c r="AK25">
        <v>0</v>
      </c>
      <c r="AL25">
        <v>0</v>
      </c>
    </row>
    <row r="26" spans="1:38">
      <c r="A26" t="s">
        <v>68</v>
      </c>
      <c r="B26" s="35">
        <v>65.14</v>
      </c>
      <c r="C26" s="35">
        <v>59.23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69.87</v>
      </c>
      <c r="N26">
        <v>114.96</v>
      </c>
      <c r="O26">
        <v>52.69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1.43</v>
      </c>
      <c r="X26">
        <v>69.489999999999995</v>
      </c>
      <c r="Y26">
        <v>23.17</v>
      </c>
      <c r="Z26">
        <v>23.17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18.670000000000002</v>
      </c>
      <c r="AH26">
        <v>65.33</v>
      </c>
      <c r="AI26">
        <v>65.34</v>
      </c>
      <c r="AJ26">
        <v>24.73</v>
      </c>
      <c r="AK26">
        <v>0</v>
      </c>
      <c r="AL26">
        <v>0</v>
      </c>
    </row>
    <row r="27" spans="1:38">
      <c r="A27" t="s">
        <v>69</v>
      </c>
      <c r="B27" s="35">
        <v>130.05000000000001</v>
      </c>
      <c r="C27" s="35">
        <v>63.82</v>
      </c>
      <c r="D27" s="94">
        <f t="shared" si="0"/>
        <v>0.75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65.739999999999995</v>
      </c>
      <c r="N27">
        <v>147.53</v>
      </c>
      <c r="O27">
        <v>99.8</v>
      </c>
      <c r="P27">
        <v>0</v>
      </c>
      <c r="R27" s="94">
        <v>0.22</v>
      </c>
      <c r="S27" s="94">
        <v>0</v>
      </c>
      <c r="T27" s="94">
        <v>0.53</v>
      </c>
      <c r="U27">
        <v>0.99</v>
      </c>
      <c r="V27">
        <v>0</v>
      </c>
      <c r="W27">
        <v>1.43</v>
      </c>
      <c r="X27">
        <v>49.99</v>
      </c>
      <c r="Y27">
        <v>16.670000000000002</v>
      </c>
      <c r="Z27">
        <v>16.670000000000002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16.670000000000002</v>
      </c>
      <c r="AH27">
        <v>51.67</v>
      </c>
      <c r="AI27">
        <v>51.66</v>
      </c>
      <c r="AJ27">
        <v>24.73</v>
      </c>
      <c r="AK27">
        <v>0</v>
      </c>
      <c r="AL27">
        <v>0</v>
      </c>
    </row>
    <row r="28" spans="1:38">
      <c r="A28" t="s">
        <v>70</v>
      </c>
      <c r="B28" s="35">
        <v>130.05000000000001</v>
      </c>
      <c r="C28" s="35">
        <v>86.41</v>
      </c>
      <c r="D28" s="94">
        <f t="shared" si="0"/>
        <v>2.2000000000000002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65.739999999999995</v>
      </c>
      <c r="N28">
        <v>155.19999999999999</v>
      </c>
      <c r="O28">
        <v>99.8</v>
      </c>
      <c r="P28">
        <v>0</v>
      </c>
      <c r="R28" s="94">
        <v>1.23</v>
      </c>
      <c r="S28" s="94">
        <v>0</v>
      </c>
      <c r="T28" s="94">
        <v>0.97</v>
      </c>
      <c r="U28">
        <v>0.99</v>
      </c>
      <c r="V28">
        <v>0</v>
      </c>
      <c r="W28">
        <v>1.43</v>
      </c>
      <c r="X28">
        <v>49.99</v>
      </c>
      <c r="Y28">
        <v>16.670000000000002</v>
      </c>
      <c r="Z28">
        <v>16.670000000000002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16.329999999999998</v>
      </c>
      <c r="AH28">
        <v>50.67</v>
      </c>
      <c r="AI28">
        <v>50.66</v>
      </c>
      <c r="AJ28">
        <v>24.73</v>
      </c>
      <c r="AK28">
        <v>0</v>
      </c>
      <c r="AL28">
        <v>0</v>
      </c>
    </row>
    <row r="29" spans="1:38">
      <c r="A29" t="s">
        <v>71</v>
      </c>
      <c r="B29" s="35">
        <v>130.05000000000001</v>
      </c>
      <c r="C29" s="35">
        <v>86.41</v>
      </c>
      <c r="D29" s="94">
        <f t="shared" si="0"/>
        <v>5.35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65.739999999999995</v>
      </c>
      <c r="N29">
        <v>155.19999999999999</v>
      </c>
      <c r="O29">
        <v>99.8</v>
      </c>
      <c r="P29">
        <v>0</v>
      </c>
      <c r="R29" s="94">
        <v>3.57</v>
      </c>
      <c r="S29" s="94">
        <v>0</v>
      </c>
      <c r="T29" s="94">
        <v>1.78</v>
      </c>
      <c r="U29">
        <v>0.99</v>
      </c>
      <c r="V29">
        <v>0</v>
      </c>
      <c r="W29">
        <v>1.43</v>
      </c>
      <c r="X29">
        <v>49.99</v>
      </c>
      <c r="Y29">
        <v>16.670000000000002</v>
      </c>
      <c r="Z29">
        <v>16.670000000000002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16.329999999999998</v>
      </c>
      <c r="AH29">
        <v>50</v>
      </c>
      <c r="AI29">
        <v>50</v>
      </c>
      <c r="AJ29">
        <v>24.73</v>
      </c>
      <c r="AK29">
        <v>0</v>
      </c>
      <c r="AL29">
        <v>0</v>
      </c>
    </row>
    <row r="30" spans="1:38">
      <c r="A30" t="s">
        <v>72</v>
      </c>
      <c r="B30" s="35">
        <v>130.05000000000001</v>
      </c>
      <c r="C30" s="35">
        <v>86.41</v>
      </c>
      <c r="D30" s="94">
        <f t="shared" si="0"/>
        <v>11.77</v>
      </c>
      <c r="E30" s="35"/>
      <c r="F30" s="35"/>
      <c r="G30" s="35"/>
      <c r="H30" s="35"/>
      <c r="I30" s="35"/>
      <c r="J30" s="38">
        <v>0.09</v>
      </c>
      <c r="K30" s="38">
        <v>0.09</v>
      </c>
      <c r="L30" s="38">
        <v>0.1</v>
      </c>
      <c r="M30">
        <v>65.739999999999995</v>
      </c>
      <c r="N30">
        <v>162.86000000000001</v>
      </c>
      <c r="O30">
        <v>99.8</v>
      </c>
      <c r="P30">
        <v>0</v>
      </c>
      <c r="R30" s="94">
        <v>7.77</v>
      </c>
      <c r="S30" s="94">
        <v>1</v>
      </c>
      <c r="T30" s="94">
        <v>3</v>
      </c>
      <c r="U30">
        <v>0.99</v>
      </c>
      <c r="V30">
        <v>0</v>
      </c>
      <c r="W30">
        <v>1.43</v>
      </c>
      <c r="X30">
        <v>49.99</v>
      </c>
      <c r="Y30">
        <v>16.670000000000002</v>
      </c>
      <c r="Z30">
        <v>16.670000000000002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16</v>
      </c>
      <c r="AH30">
        <v>49.67</v>
      </c>
      <c r="AI30">
        <v>49.66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130.05000000000001</v>
      </c>
      <c r="C31" s="35">
        <v>86.41</v>
      </c>
      <c r="D31" s="94">
        <f t="shared" si="0"/>
        <v>25.17</v>
      </c>
      <c r="E31" s="35"/>
      <c r="F31" s="35"/>
      <c r="G31" s="35"/>
      <c r="H31" s="35"/>
      <c r="I31" s="35"/>
      <c r="J31" s="38">
        <v>0.22</v>
      </c>
      <c r="K31" s="38">
        <v>0.22</v>
      </c>
      <c r="L31" s="38">
        <v>0.23</v>
      </c>
      <c r="M31">
        <v>82.63</v>
      </c>
      <c r="N31">
        <v>171.48</v>
      </c>
      <c r="O31">
        <v>99.8</v>
      </c>
      <c r="P31">
        <v>0</v>
      </c>
      <c r="R31" s="94">
        <v>15.85</v>
      </c>
      <c r="S31" s="94">
        <v>3</v>
      </c>
      <c r="T31" s="94">
        <v>6.32</v>
      </c>
      <c r="U31">
        <v>0.99</v>
      </c>
      <c r="V31">
        <v>0.13</v>
      </c>
      <c r="W31">
        <v>1.43</v>
      </c>
      <c r="X31">
        <v>60</v>
      </c>
      <c r="Y31">
        <v>20</v>
      </c>
      <c r="Z31">
        <v>20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16.670000000000002</v>
      </c>
      <c r="AH31">
        <v>49.33</v>
      </c>
      <c r="AI31">
        <v>49.34</v>
      </c>
      <c r="AJ31">
        <v>23.21</v>
      </c>
      <c r="AK31">
        <v>0</v>
      </c>
      <c r="AL31">
        <v>0</v>
      </c>
    </row>
    <row r="32" spans="1:38">
      <c r="A32" t="s">
        <v>74</v>
      </c>
      <c r="B32" s="35">
        <v>130.05000000000001</v>
      </c>
      <c r="C32" s="35">
        <v>86.41</v>
      </c>
      <c r="D32" s="94">
        <f t="shared" si="0"/>
        <v>46.02</v>
      </c>
      <c r="E32" s="35"/>
      <c r="F32" s="35"/>
      <c r="G32" s="35"/>
      <c r="H32" s="35"/>
      <c r="I32" s="35"/>
      <c r="J32" s="38">
        <v>0.5</v>
      </c>
      <c r="K32" s="38">
        <v>0.5</v>
      </c>
      <c r="L32" s="38">
        <v>0.52</v>
      </c>
      <c r="M32">
        <v>114.58</v>
      </c>
      <c r="N32">
        <v>171.48</v>
      </c>
      <c r="O32">
        <v>99.8</v>
      </c>
      <c r="P32">
        <v>0</v>
      </c>
      <c r="R32" s="94">
        <v>25.85</v>
      </c>
      <c r="S32" s="94">
        <v>7</v>
      </c>
      <c r="T32" s="94">
        <v>13.17</v>
      </c>
      <c r="U32">
        <v>0.99</v>
      </c>
      <c r="V32">
        <v>0.73</v>
      </c>
      <c r="W32">
        <v>1.43</v>
      </c>
      <c r="X32">
        <v>59.51</v>
      </c>
      <c r="Y32">
        <v>19.829999999999998</v>
      </c>
      <c r="Z32">
        <v>19.829999999999998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16.670000000000002</v>
      </c>
      <c r="AH32">
        <v>48.33</v>
      </c>
      <c r="AI32">
        <v>48.34</v>
      </c>
      <c r="AJ32">
        <v>23.21</v>
      </c>
      <c r="AK32">
        <v>1</v>
      </c>
      <c r="AL32">
        <v>0</v>
      </c>
    </row>
    <row r="33" spans="1:38">
      <c r="A33" t="s">
        <v>75</v>
      </c>
      <c r="B33" s="35">
        <v>120.71</v>
      </c>
      <c r="C33" s="35">
        <v>86.41</v>
      </c>
      <c r="D33" s="94">
        <f t="shared" si="0"/>
        <v>69.400000000000006</v>
      </c>
      <c r="E33" s="35"/>
      <c r="F33" s="35"/>
      <c r="G33" s="35"/>
      <c r="H33" s="35"/>
      <c r="I33" s="35"/>
      <c r="J33" s="38">
        <v>0.92</v>
      </c>
      <c r="K33" s="38">
        <v>0.92</v>
      </c>
      <c r="L33" s="38">
        <v>0.94</v>
      </c>
      <c r="M33">
        <v>114.58</v>
      </c>
      <c r="N33">
        <v>171.48</v>
      </c>
      <c r="O33">
        <v>99.8</v>
      </c>
      <c r="P33">
        <v>0</v>
      </c>
      <c r="R33" s="94">
        <v>32.9</v>
      </c>
      <c r="S33" s="94">
        <v>10</v>
      </c>
      <c r="T33" s="94">
        <v>26.5</v>
      </c>
      <c r="U33">
        <v>0.99</v>
      </c>
      <c r="V33">
        <v>3.14</v>
      </c>
      <c r="W33">
        <v>1.43</v>
      </c>
      <c r="X33">
        <v>58.99</v>
      </c>
      <c r="Y33">
        <v>19.670000000000002</v>
      </c>
      <c r="Z33">
        <v>19.670000000000002</v>
      </c>
      <c r="AA33">
        <v>0.26</v>
      </c>
      <c r="AB33">
        <v>0.05</v>
      </c>
      <c r="AC33">
        <v>5</v>
      </c>
      <c r="AD33">
        <v>1</v>
      </c>
      <c r="AE33">
        <v>3</v>
      </c>
      <c r="AF33">
        <v>2</v>
      </c>
      <c r="AG33">
        <v>16.670000000000002</v>
      </c>
      <c r="AH33">
        <v>53.33</v>
      </c>
      <c r="AI33">
        <v>53.34</v>
      </c>
      <c r="AJ33">
        <v>23.21</v>
      </c>
      <c r="AK33">
        <v>4</v>
      </c>
      <c r="AL33">
        <v>1</v>
      </c>
    </row>
    <row r="34" spans="1:38">
      <c r="A34" t="s">
        <v>76</v>
      </c>
      <c r="B34" s="35">
        <v>120.71</v>
      </c>
      <c r="C34" s="35">
        <v>86.41</v>
      </c>
      <c r="D34" s="94">
        <f t="shared" si="0"/>
        <v>77.5</v>
      </c>
      <c r="E34" s="35"/>
      <c r="F34" s="35"/>
      <c r="G34" s="35"/>
      <c r="H34" s="35"/>
      <c r="I34" s="35"/>
      <c r="J34" s="38">
        <v>1.66</v>
      </c>
      <c r="K34" s="38">
        <v>1.66</v>
      </c>
      <c r="L34" s="38">
        <v>1.7</v>
      </c>
      <c r="M34">
        <v>114.58</v>
      </c>
      <c r="N34">
        <v>171.48</v>
      </c>
      <c r="O34">
        <v>99.8</v>
      </c>
      <c r="P34">
        <v>0</v>
      </c>
      <c r="R34" s="94">
        <v>29.75</v>
      </c>
      <c r="S34" s="94">
        <v>18</v>
      </c>
      <c r="T34" s="94">
        <v>29.75</v>
      </c>
      <c r="U34">
        <v>0.99</v>
      </c>
      <c r="V34">
        <v>7.16</v>
      </c>
      <c r="W34">
        <v>1.43</v>
      </c>
      <c r="X34">
        <v>58.5</v>
      </c>
      <c r="Y34">
        <v>19.5</v>
      </c>
      <c r="Z34">
        <v>19.5</v>
      </c>
      <c r="AA34">
        <v>25</v>
      </c>
      <c r="AB34">
        <v>5</v>
      </c>
      <c r="AC34">
        <v>7</v>
      </c>
      <c r="AD34">
        <v>2</v>
      </c>
      <c r="AE34">
        <v>5</v>
      </c>
      <c r="AF34">
        <v>2</v>
      </c>
      <c r="AG34">
        <v>16.670000000000002</v>
      </c>
      <c r="AH34">
        <v>53</v>
      </c>
      <c r="AI34">
        <v>53</v>
      </c>
      <c r="AJ34">
        <v>23.21</v>
      </c>
      <c r="AK34">
        <v>7</v>
      </c>
      <c r="AL34">
        <v>3</v>
      </c>
    </row>
    <row r="35" spans="1:38">
      <c r="A35" t="s">
        <v>77</v>
      </c>
      <c r="B35" s="35">
        <v>120.71</v>
      </c>
      <c r="C35" s="35">
        <v>86.41</v>
      </c>
      <c r="D35" s="94">
        <f t="shared" si="0"/>
        <v>87.7</v>
      </c>
      <c r="E35" s="35"/>
      <c r="F35" s="35"/>
      <c r="G35" s="35"/>
      <c r="H35" s="35"/>
      <c r="I35" s="35"/>
      <c r="J35" s="38">
        <v>2.2400000000000002</v>
      </c>
      <c r="K35" s="38">
        <v>2.2400000000000002</v>
      </c>
      <c r="L35" s="38">
        <v>2.2999999999999998</v>
      </c>
      <c r="M35">
        <v>114.58</v>
      </c>
      <c r="N35">
        <v>171.48</v>
      </c>
      <c r="O35">
        <v>99.8</v>
      </c>
      <c r="P35">
        <v>0</v>
      </c>
      <c r="R35" s="94">
        <v>31.35</v>
      </c>
      <c r="S35" s="94">
        <v>25</v>
      </c>
      <c r="T35" s="94">
        <v>31.35</v>
      </c>
      <c r="U35">
        <v>0.99</v>
      </c>
      <c r="V35">
        <v>12.98</v>
      </c>
      <c r="W35">
        <v>1.38</v>
      </c>
      <c r="X35">
        <v>57.49</v>
      </c>
      <c r="Y35">
        <v>19.170000000000002</v>
      </c>
      <c r="Z35">
        <v>19.170000000000002</v>
      </c>
      <c r="AA35">
        <v>25.83</v>
      </c>
      <c r="AB35">
        <v>5.17</v>
      </c>
      <c r="AC35">
        <v>8</v>
      </c>
      <c r="AD35">
        <v>3</v>
      </c>
      <c r="AE35">
        <v>7</v>
      </c>
      <c r="AF35">
        <v>3</v>
      </c>
      <c r="AG35">
        <v>16.670000000000002</v>
      </c>
      <c r="AH35">
        <v>55</v>
      </c>
      <c r="AI35">
        <v>55</v>
      </c>
      <c r="AJ35">
        <v>23.72</v>
      </c>
      <c r="AK35">
        <v>11</v>
      </c>
      <c r="AL35">
        <v>4</v>
      </c>
    </row>
    <row r="36" spans="1:38">
      <c r="A36" t="s">
        <v>78</v>
      </c>
      <c r="B36" s="35">
        <v>120.71</v>
      </c>
      <c r="C36" s="35">
        <v>86.41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2.74</v>
      </c>
      <c r="K36" s="38">
        <v>2.74</v>
      </c>
      <c r="L36" s="38">
        <v>2.81</v>
      </c>
      <c r="M36">
        <v>114.58</v>
      </c>
      <c r="N36">
        <v>171.48</v>
      </c>
      <c r="O36">
        <v>99.8</v>
      </c>
      <c r="P36">
        <v>0</v>
      </c>
      <c r="R36" s="94">
        <v>29.57</v>
      </c>
      <c r="S36" s="94">
        <v>29.56</v>
      </c>
      <c r="T36" s="94">
        <v>29.57</v>
      </c>
      <c r="U36">
        <v>0.99</v>
      </c>
      <c r="V36">
        <v>20.43</v>
      </c>
      <c r="W36">
        <v>1.38</v>
      </c>
      <c r="X36">
        <v>57</v>
      </c>
      <c r="Y36">
        <v>19</v>
      </c>
      <c r="Z36">
        <v>19</v>
      </c>
      <c r="AA36">
        <v>26.67</v>
      </c>
      <c r="AB36">
        <v>5.33</v>
      </c>
      <c r="AC36">
        <v>9</v>
      </c>
      <c r="AD36">
        <v>4</v>
      </c>
      <c r="AE36">
        <v>9</v>
      </c>
      <c r="AF36">
        <v>5</v>
      </c>
      <c r="AG36">
        <v>16.670000000000002</v>
      </c>
      <c r="AH36">
        <v>53.67</v>
      </c>
      <c r="AI36">
        <v>53.66</v>
      </c>
      <c r="AJ36">
        <v>23.72</v>
      </c>
      <c r="AK36">
        <v>14</v>
      </c>
      <c r="AL36">
        <v>6</v>
      </c>
    </row>
    <row r="37" spans="1:38">
      <c r="A37" t="s">
        <v>79</v>
      </c>
      <c r="B37" s="35">
        <v>120.71</v>
      </c>
      <c r="C37" s="35">
        <v>86.41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3.06</v>
      </c>
      <c r="K37" s="38">
        <v>3.06</v>
      </c>
      <c r="L37" s="38">
        <v>3.13</v>
      </c>
      <c r="M37">
        <v>114.58</v>
      </c>
      <c r="N37">
        <v>171.48</v>
      </c>
      <c r="O37">
        <v>99.8</v>
      </c>
      <c r="P37">
        <v>0</v>
      </c>
      <c r="R37" s="94">
        <v>30.07</v>
      </c>
      <c r="S37" s="94">
        <v>30.06</v>
      </c>
      <c r="T37" s="94">
        <v>30.07</v>
      </c>
      <c r="U37">
        <v>0.99</v>
      </c>
      <c r="V37">
        <v>28.95</v>
      </c>
      <c r="W37">
        <v>1.38</v>
      </c>
      <c r="X37">
        <v>55.99</v>
      </c>
      <c r="Y37">
        <v>18.670000000000002</v>
      </c>
      <c r="Z37">
        <v>18.670000000000002</v>
      </c>
      <c r="AA37">
        <v>27.5</v>
      </c>
      <c r="AB37">
        <v>5.5</v>
      </c>
      <c r="AC37">
        <v>10</v>
      </c>
      <c r="AD37">
        <v>5</v>
      </c>
      <c r="AE37">
        <v>11</v>
      </c>
      <c r="AF37">
        <v>5</v>
      </c>
      <c r="AG37">
        <v>16.329999999999998</v>
      </c>
      <c r="AH37">
        <v>52.67</v>
      </c>
      <c r="AI37">
        <v>52.66</v>
      </c>
      <c r="AJ37">
        <v>24.22</v>
      </c>
      <c r="AK37">
        <v>18</v>
      </c>
      <c r="AL37">
        <v>7</v>
      </c>
    </row>
    <row r="38" spans="1:38">
      <c r="A38" t="s">
        <v>80</v>
      </c>
      <c r="B38" s="35">
        <v>120.71</v>
      </c>
      <c r="C38" s="35">
        <v>86.41</v>
      </c>
      <c r="D38" s="94">
        <f t="shared" si="0"/>
        <v>91.4</v>
      </c>
      <c r="E38" s="35"/>
      <c r="F38" s="35"/>
      <c r="G38" s="35"/>
      <c r="H38" s="35"/>
      <c r="I38" s="35"/>
      <c r="J38" s="38">
        <v>3.54</v>
      </c>
      <c r="K38" s="38">
        <v>3.54</v>
      </c>
      <c r="L38" s="38">
        <v>3.63</v>
      </c>
      <c r="M38">
        <v>114.58</v>
      </c>
      <c r="N38">
        <v>171.48</v>
      </c>
      <c r="O38">
        <v>99.8</v>
      </c>
      <c r="P38">
        <v>0</v>
      </c>
      <c r="R38" s="94">
        <v>30.47</v>
      </c>
      <c r="S38" s="94">
        <v>30.46</v>
      </c>
      <c r="T38" s="94">
        <v>30.47</v>
      </c>
      <c r="U38">
        <v>0.99</v>
      </c>
      <c r="V38">
        <v>28.92</v>
      </c>
      <c r="W38">
        <v>1.38</v>
      </c>
      <c r="X38">
        <v>55.01</v>
      </c>
      <c r="Y38">
        <v>18.329999999999998</v>
      </c>
      <c r="Z38">
        <v>18.329999999999998</v>
      </c>
      <c r="AA38">
        <v>28.33</v>
      </c>
      <c r="AB38">
        <v>5.67</v>
      </c>
      <c r="AC38">
        <v>10</v>
      </c>
      <c r="AD38">
        <v>7</v>
      </c>
      <c r="AE38">
        <v>12</v>
      </c>
      <c r="AF38">
        <v>6</v>
      </c>
      <c r="AG38">
        <v>16</v>
      </c>
      <c r="AH38">
        <v>51.33</v>
      </c>
      <c r="AI38">
        <v>51.34</v>
      </c>
      <c r="AJ38">
        <v>24.73</v>
      </c>
      <c r="AK38">
        <v>21</v>
      </c>
      <c r="AL38">
        <v>9</v>
      </c>
    </row>
    <row r="39" spans="1:38">
      <c r="A39" t="s">
        <v>81</v>
      </c>
      <c r="B39" s="35">
        <v>120.71</v>
      </c>
      <c r="C39" s="35">
        <v>86.41</v>
      </c>
      <c r="D39" s="94">
        <f t="shared" si="0"/>
        <v>91.4</v>
      </c>
      <c r="E39" s="35"/>
      <c r="F39" s="35"/>
      <c r="G39" s="35"/>
      <c r="H39" s="35"/>
      <c r="I39" s="35"/>
      <c r="J39" s="38">
        <v>4.09</v>
      </c>
      <c r="K39" s="38">
        <v>4.09</v>
      </c>
      <c r="L39" s="38">
        <v>4.18</v>
      </c>
      <c r="M39">
        <v>114.58</v>
      </c>
      <c r="N39">
        <v>171.48</v>
      </c>
      <c r="O39">
        <v>99.8</v>
      </c>
      <c r="P39">
        <v>0</v>
      </c>
      <c r="R39" s="94">
        <v>30.47</v>
      </c>
      <c r="S39" s="94">
        <v>30.46</v>
      </c>
      <c r="T39" s="94">
        <v>30.47</v>
      </c>
      <c r="U39">
        <v>0.99</v>
      </c>
      <c r="V39">
        <v>37.130000000000003</v>
      </c>
      <c r="W39">
        <v>1.38</v>
      </c>
      <c r="X39">
        <v>57.49</v>
      </c>
      <c r="Y39">
        <v>19.170000000000002</v>
      </c>
      <c r="Z39">
        <v>19.170000000000002</v>
      </c>
      <c r="AA39">
        <v>29.17</v>
      </c>
      <c r="AB39">
        <v>5.83</v>
      </c>
      <c r="AC39">
        <v>13</v>
      </c>
      <c r="AD39">
        <v>6</v>
      </c>
      <c r="AE39">
        <v>12</v>
      </c>
      <c r="AF39">
        <v>6</v>
      </c>
      <c r="AG39">
        <v>15.67</v>
      </c>
      <c r="AH39">
        <v>49</v>
      </c>
      <c r="AI39">
        <v>49</v>
      </c>
      <c r="AJ39">
        <v>24.73</v>
      </c>
      <c r="AK39">
        <v>21</v>
      </c>
      <c r="AL39">
        <v>9</v>
      </c>
    </row>
    <row r="40" spans="1:38">
      <c r="A40" t="s">
        <v>82</v>
      </c>
      <c r="B40" s="35">
        <v>120.71</v>
      </c>
      <c r="C40" s="35">
        <v>86.41</v>
      </c>
      <c r="D40" s="94">
        <f t="shared" si="0"/>
        <v>91.4</v>
      </c>
      <c r="E40" s="35"/>
      <c r="F40" s="35"/>
      <c r="G40" s="35"/>
      <c r="H40" s="35"/>
      <c r="I40" s="35"/>
      <c r="J40" s="38">
        <v>4.8099999999999996</v>
      </c>
      <c r="K40" s="38">
        <v>4.8099999999999996</v>
      </c>
      <c r="L40" s="38">
        <v>4.9400000000000004</v>
      </c>
      <c r="M40">
        <v>114.58</v>
      </c>
      <c r="N40">
        <v>171.48</v>
      </c>
      <c r="O40">
        <v>99.8</v>
      </c>
      <c r="P40">
        <v>0</v>
      </c>
      <c r="R40" s="94">
        <v>30.47</v>
      </c>
      <c r="S40" s="94">
        <v>30.46</v>
      </c>
      <c r="T40" s="94">
        <v>30.47</v>
      </c>
      <c r="U40">
        <v>0.99</v>
      </c>
      <c r="V40">
        <v>44.99</v>
      </c>
      <c r="W40">
        <v>1.38</v>
      </c>
      <c r="X40">
        <v>57.49</v>
      </c>
      <c r="Y40">
        <v>19.170000000000002</v>
      </c>
      <c r="Z40">
        <v>19.170000000000002</v>
      </c>
      <c r="AA40">
        <v>30.83</v>
      </c>
      <c r="AB40">
        <v>6.17</v>
      </c>
      <c r="AC40">
        <v>14</v>
      </c>
      <c r="AD40">
        <v>7</v>
      </c>
      <c r="AE40">
        <v>13</v>
      </c>
      <c r="AF40">
        <v>7</v>
      </c>
      <c r="AG40">
        <v>15.33</v>
      </c>
      <c r="AH40">
        <v>47</v>
      </c>
      <c r="AI40">
        <v>47</v>
      </c>
      <c r="AJ40">
        <v>24.73</v>
      </c>
      <c r="AK40">
        <v>25</v>
      </c>
      <c r="AL40">
        <v>10</v>
      </c>
    </row>
    <row r="41" spans="1:38">
      <c r="A41" t="s">
        <v>83</v>
      </c>
      <c r="B41" s="35">
        <v>120.71</v>
      </c>
      <c r="C41" s="35">
        <v>86.41</v>
      </c>
      <c r="D41" s="94">
        <f t="shared" si="0"/>
        <v>91.4</v>
      </c>
      <c r="E41" s="35"/>
      <c r="F41" s="35"/>
      <c r="G41" s="35"/>
      <c r="H41" s="35"/>
      <c r="I41" s="35"/>
      <c r="J41" s="38">
        <v>6.35</v>
      </c>
      <c r="K41" s="38">
        <v>6.35</v>
      </c>
      <c r="L41" s="38">
        <v>6.51</v>
      </c>
      <c r="M41">
        <v>114.58</v>
      </c>
      <c r="N41">
        <v>171.48</v>
      </c>
      <c r="O41">
        <v>99.8</v>
      </c>
      <c r="P41">
        <v>0</v>
      </c>
      <c r="R41" s="94">
        <v>30.47</v>
      </c>
      <c r="S41" s="94">
        <v>30.46</v>
      </c>
      <c r="T41" s="94">
        <v>30.47</v>
      </c>
      <c r="U41">
        <v>0.99</v>
      </c>
      <c r="V41">
        <v>52.72</v>
      </c>
      <c r="W41">
        <v>1.38</v>
      </c>
      <c r="X41">
        <v>57.49</v>
      </c>
      <c r="Y41">
        <v>19.170000000000002</v>
      </c>
      <c r="Z41">
        <v>19.170000000000002</v>
      </c>
      <c r="AA41">
        <v>35.82</v>
      </c>
      <c r="AB41">
        <v>7.16</v>
      </c>
      <c r="AC41">
        <v>15</v>
      </c>
      <c r="AD41">
        <v>8</v>
      </c>
      <c r="AE41">
        <v>15</v>
      </c>
      <c r="AF41">
        <v>8</v>
      </c>
      <c r="AG41">
        <v>10.67</v>
      </c>
      <c r="AH41">
        <v>45</v>
      </c>
      <c r="AI41">
        <v>45</v>
      </c>
      <c r="AJ41">
        <v>25.23</v>
      </c>
      <c r="AK41">
        <v>28</v>
      </c>
      <c r="AL41">
        <v>12</v>
      </c>
    </row>
    <row r="42" spans="1:38">
      <c r="A42" t="s">
        <v>84</v>
      </c>
      <c r="B42" s="35">
        <v>120.71</v>
      </c>
      <c r="C42" s="35">
        <v>86.41</v>
      </c>
      <c r="D42" s="94">
        <f t="shared" si="0"/>
        <v>91.4</v>
      </c>
      <c r="E42" s="35"/>
      <c r="F42" s="35"/>
      <c r="G42" s="35"/>
      <c r="H42" s="35"/>
      <c r="I42" s="35"/>
      <c r="J42" s="38">
        <v>7.71</v>
      </c>
      <c r="K42" s="38">
        <v>7.71</v>
      </c>
      <c r="L42" s="38">
        <v>7.9</v>
      </c>
      <c r="M42">
        <v>114.58</v>
      </c>
      <c r="N42">
        <v>171.48</v>
      </c>
      <c r="O42">
        <v>99.8</v>
      </c>
      <c r="P42">
        <v>0</v>
      </c>
      <c r="R42" s="94">
        <v>30.47</v>
      </c>
      <c r="S42" s="94">
        <v>30.46</v>
      </c>
      <c r="T42" s="94">
        <v>30.47</v>
      </c>
      <c r="U42">
        <v>0.99</v>
      </c>
      <c r="V42">
        <v>60.61</v>
      </c>
      <c r="W42">
        <v>1.38</v>
      </c>
      <c r="X42">
        <v>57.49</v>
      </c>
      <c r="Y42">
        <v>19.170000000000002</v>
      </c>
      <c r="Z42">
        <v>19.170000000000002</v>
      </c>
      <c r="AA42">
        <v>49.02</v>
      </c>
      <c r="AB42">
        <v>9.8000000000000007</v>
      </c>
      <c r="AC42">
        <v>17</v>
      </c>
      <c r="AD42">
        <v>9</v>
      </c>
      <c r="AE42">
        <v>17</v>
      </c>
      <c r="AF42">
        <v>9</v>
      </c>
      <c r="AG42">
        <v>10.33</v>
      </c>
      <c r="AH42">
        <v>43.33</v>
      </c>
      <c r="AI42">
        <v>43.34</v>
      </c>
      <c r="AJ42">
        <v>25.23</v>
      </c>
      <c r="AK42">
        <v>32</v>
      </c>
      <c r="AL42">
        <v>13</v>
      </c>
    </row>
    <row r="43" spans="1:38">
      <c r="A43" t="s">
        <v>85</v>
      </c>
      <c r="B43" s="35">
        <v>130.05000000000001</v>
      </c>
      <c r="C43" s="35">
        <v>86.41</v>
      </c>
      <c r="D43" s="94">
        <f t="shared" si="0"/>
        <v>91.4</v>
      </c>
      <c r="E43" s="35"/>
      <c r="F43" s="35"/>
      <c r="G43" s="35"/>
      <c r="H43" s="35"/>
      <c r="I43" s="35"/>
      <c r="J43" s="38">
        <v>3.99</v>
      </c>
      <c r="K43" s="38">
        <v>3.99</v>
      </c>
      <c r="L43" s="38">
        <v>3.71</v>
      </c>
      <c r="M43">
        <v>114.58</v>
      </c>
      <c r="N43">
        <v>171.48</v>
      </c>
      <c r="O43">
        <v>99.8</v>
      </c>
      <c r="P43">
        <v>0</v>
      </c>
      <c r="R43" s="94">
        <v>30.47</v>
      </c>
      <c r="S43" s="94">
        <v>30.46</v>
      </c>
      <c r="T43" s="94">
        <v>30.47</v>
      </c>
      <c r="U43">
        <v>0.99</v>
      </c>
      <c r="V43">
        <v>64.52</v>
      </c>
      <c r="W43">
        <v>1.38</v>
      </c>
      <c r="X43">
        <v>42.49</v>
      </c>
      <c r="Y43">
        <v>14.17</v>
      </c>
      <c r="Z43">
        <v>14.17</v>
      </c>
      <c r="AA43">
        <v>61.29</v>
      </c>
      <c r="AB43">
        <v>12.26</v>
      </c>
      <c r="AC43">
        <v>17</v>
      </c>
      <c r="AD43">
        <v>9</v>
      </c>
      <c r="AE43">
        <v>23</v>
      </c>
      <c r="AF43">
        <v>12</v>
      </c>
      <c r="AG43">
        <v>10.33</v>
      </c>
      <c r="AH43">
        <v>41.67</v>
      </c>
      <c r="AI43">
        <v>41.66</v>
      </c>
      <c r="AJ43">
        <v>25.23</v>
      </c>
      <c r="AK43">
        <v>43</v>
      </c>
      <c r="AL43">
        <v>19</v>
      </c>
    </row>
    <row r="44" spans="1:38">
      <c r="A44" t="s">
        <v>86</v>
      </c>
      <c r="B44" s="35">
        <v>130.05000000000001</v>
      </c>
      <c r="C44" s="35">
        <v>86.41</v>
      </c>
      <c r="D44" s="94">
        <f t="shared" si="0"/>
        <v>91.4</v>
      </c>
      <c r="E44" s="35"/>
      <c r="F44" s="35"/>
      <c r="G44" s="35"/>
      <c r="H44" s="35"/>
      <c r="I44" s="35"/>
      <c r="J44" s="38">
        <v>5.03</v>
      </c>
      <c r="K44" s="38">
        <v>5.03</v>
      </c>
      <c r="L44" s="38">
        <v>4.6900000000000004</v>
      </c>
      <c r="M44">
        <v>114.58</v>
      </c>
      <c r="N44">
        <v>171.48</v>
      </c>
      <c r="O44">
        <v>99.8</v>
      </c>
      <c r="P44">
        <v>0</v>
      </c>
      <c r="R44" s="94">
        <v>30.47</v>
      </c>
      <c r="S44" s="94">
        <v>30.46</v>
      </c>
      <c r="T44" s="94">
        <v>30.47</v>
      </c>
      <c r="U44">
        <v>0.99</v>
      </c>
      <c r="V44">
        <v>70.83</v>
      </c>
      <c r="W44">
        <v>1.38</v>
      </c>
      <c r="X44">
        <v>41.51</v>
      </c>
      <c r="Y44">
        <v>13.83</v>
      </c>
      <c r="Z44">
        <v>13.83</v>
      </c>
      <c r="AA44">
        <v>78.569999999999993</v>
      </c>
      <c r="AB44">
        <v>15.71</v>
      </c>
      <c r="AC44">
        <v>18</v>
      </c>
      <c r="AD44">
        <v>10</v>
      </c>
      <c r="AE44">
        <v>27</v>
      </c>
      <c r="AF44">
        <v>13</v>
      </c>
      <c r="AG44">
        <v>10.33</v>
      </c>
      <c r="AH44">
        <v>40.33</v>
      </c>
      <c r="AI44">
        <v>40.340000000000003</v>
      </c>
      <c r="AJ44">
        <v>25.23</v>
      </c>
      <c r="AK44">
        <v>50</v>
      </c>
      <c r="AL44">
        <v>22</v>
      </c>
    </row>
    <row r="45" spans="1:38">
      <c r="A45" t="s">
        <v>87</v>
      </c>
      <c r="B45" s="35">
        <v>130.05000000000001</v>
      </c>
      <c r="C45" s="35">
        <v>86.41</v>
      </c>
      <c r="D45" s="94">
        <f t="shared" si="0"/>
        <v>91.4</v>
      </c>
      <c r="E45" s="35"/>
      <c r="F45" s="35"/>
      <c r="G45" s="35"/>
      <c r="H45" s="35"/>
      <c r="I45" s="35"/>
      <c r="J45" s="38">
        <v>6.26</v>
      </c>
      <c r="K45" s="38">
        <v>6.26</v>
      </c>
      <c r="L45" s="38">
        <v>5.84</v>
      </c>
      <c r="M45">
        <v>114.58</v>
      </c>
      <c r="N45">
        <v>171.48</v>
      </c>
      <c r="O45">
        <v>99.8</v>
      </c>
      <c r="P45">
        <v>0</v>
      </c>
      <c r="R45" s="94">
        <v>30.47</v>
      </c>
      <c r="S45" s="94">
        <v>30.46</v>
      </c>
      <c r="T45" s="94">
        <v>30.47</v>
      </c>
      <c r="U45">
        <v>0.99</v>
      </c>
      <c r="V45">
        <v>75.94</v>
      </c>
      <c r="W45">
        <v>1.38</v>
      </c>
      <c r="X45">
        <v>30</v>
      </c>
      <c r="Y45">
        <v>10</v>
      </c>
      <c r="Z45">
        <v>10</v>
      </c>
      <c r="AA45">
        <v>166.17</v>
      </c>
      <c r="AB45">
        <v>33.229999999999997</v>
      </c>
      <c r="AC45">
        <v>17</v>
      </c>
      <c r="AD45">
        <v>9</v>
      </c>
      <c r="AE45">
        <v>23</v>
      </c>
      <c r="AF45">
        <v>12</v>
      </c>
      <c r="AG45">
        <v>8.33</v>
      </c>
      <c r="AH45">
        <v>28.33</v>
      </c>
      <c r="AI45">
        <v>28.34</v>
      </c>
      <c r="AJ45">
        <v>25.23</v>
      </c>
      <c r="AK45">
        <v>42</v>
      </c>
      <c r="AL45">
        <v>18</v>
      </c>
    </row>
    <row r="46" spans="1:38">
      <c r="A46" t="s">
        <v>88</v>
      </c>
      <c r="B46" s="35">
        <v>130.05000000000001</v>
      </c>
      <c r="C46" s="35">
        <v>86.41</v>
      </c>
      <c r="D46" s="94">
        <f t="shared" si="0"/>
        <v>91.4</v>
      </c>
      <c r="E46" s="35"/>
      <c r="F46" s="35"/>
      <c r="G46" s="35"/>
      <c r="H46" s="35"/>
      <c r="I46" s="35"/>
      <c r="J46" s="38">
        <v>7.53</v>
      </c>
      <c r="K46" s="38">
        <v>7.53</v>
      </c>
      <c r="L46" s="38">
        <v>7.02</v>
      </c>
      <c r="M46">
        <v>114.58</v>
      </c>
      <c r="N46">
        <v>171.48</v>
      </c>
      <c r="O46">
        <v>99.8</v>
      </c>
      <c r="P46">
        <v>0</v>
      </c>
      <c r="R46" s="94">
        <v>30.47</v>
      </c>
      <c r="S46" s="94">
        <v>30.46</v>
      </c>
      <c r="T46" s="94">
        <v>30.47</v>
      </c>
      <c r="U46">
        <v>0.99</v>
      </c>
      <c r="V46">
        <v>80.03</v>
      </c>
      <c r="W46">
        <v>1.38</v>
      </c>
      <c r="X46">
        <v>27.49</v>
      </c>
      <c r="Y46">
        <v>9.17</v>
      </c>
      <c r="Z46">
        <v>9.17</v>
      </c>
      <c r="AA46">
        <v>187.97</v>
      </c>
      <c r="AB46">
        <v>37.590000000000003</v>
      </c>
      <c r="AC46">
        <v>18</v>
      </c>
      <c r="AD46">
        <v>10</v>
      </c>
      <c r="AE46">
        <v>27</v>
      </c>
      <c r="AF46">
        <v>13</v>
      </c>
      <c r="AG46">
        <v>7.67</v>
      </c>
      <c r="AH46">
        <v>25.67</v>
      </c>
      <c r="AI46">
        <v>25.66</v>
      </c>
      <c r="AJ46">
        <v>25.23</v>
      </c>
      <c r="AK46">
        <v>49</v>
      </c>
      <c r="AL46">
        <v>21</v>
      </c>
    </row>
    <row r="47" spans="1:38">
      <c r="A47" t="s">
        <v>89</v>
      </c>
      <c r="B47" s="35">
        <v>130.05000000000001</v>
      </c>
      <c r="C47" s="35">
        <v>86.41</v>
      </c>
      <c r="D47" s="94">
        <f t="shared" si="0"/>
        <v>92.4</v>
      </c>
      <c r="E47" s="35"/>
      <c r="F47" s="35"/>
      <c r="G47" s="35"/>
      <c r="H47" s="35"/>
      <c r="I47" s="35"/>
      <c r="J47" s="38">
        <v>9.27</v>
      </c>
      <c r="K47" s="38">
        <v>9.27</v>
      </c>
      <c r="L47" s="38">
        <v>8.64</v>
      </c>
      <c r="M47">
        <v>114.58</v>
      </c>
      <c r="N47">
        <v>180.1</v>
      </c>
      <c r="O47">
        <v>99.8</v>
      </c>
      <c r="P47">
        <v>0</v>
      </c>
      <c r="R47" s="94">
        <v>30.8</v>
      </c>
      <c r="S47" s="94">
        <v>30.8</v>
      </c>
      <c r="T47" s="94">
        <v>30.8</v>
      </c>
      <c r="U47">
        <v>1.03</v>
      </c>
      <c r="V47">
        <v>92.32</v>
      </c>
      <c r="W47">
        <v>1.43</v>
      </c>
      <c r="X47">
        <v>24</v>
      </c>
      <c r="Y47">
        <v>8</v>
      </c>
      <c r="Z47">
        <v>8</v>
      </c>
      <c r="AA47">
        <v>204.63</v>
      </c>
      <c r="AB47">
        <v>40.93</v>
      </c>
      <c r="AC47">
        <v>23</v>
      </c>
      <c r="AD47">
        <v>11</v>
      </c>
      <c r="AE47">
        <v>28</v>
      </c>
      <c r="AF47">
        <v>14</v>
      </c>
      <c r="AG47">
        <v>7</v>
      </c>
      <c r="AH47">
        <v>24.33</v>
      </c>
      <c r="AI47">
        <v>24.34</v>
      </c>
      <c r="AJ47">
        <v>25.23</v>
      </c>
      <c r="AK47">
        <v>56</v>
      </c>
      <c r="AL47">
        <v>24</v>
      </c>
    </row>
    <row r="48" spans="1:38">
      <c r="A48" t="s">
        <v>90</v>
      </c>
      <c r="B48" s="35">
        <v>130.05000000000001</v>
      </c>
      <c r="C48" s="35">
        <v>86.41</v>
      </c>
      <c r="D48" s="94">
        <f t="shared" si="0"/>
        <v>92.4</v>
      </c>
      <c r="E48" s="35"/>
      <c r="F48" s="35"/>
      <c r="G48" s="35"/>
      <c r="H48" s="35"/>
      <c r="I48" s="35"/>
      <c r="J48" s="38">
        <v>11.06</v>
      </c>
      <c r="K48" s="38">
        <v>11.06</v>
      </c>
      <c r="L48" s="38">
        <v>10.3</v>
      </c>
      <c r="M48">
        <v>114.58</v>
      </c>
      <c r="N48">
        <v>187.77</v>
      </c>
      <c r="O48">
        <v>99.8</v>
      </c>
      <c r="P48">
        <v>0</v>
      </c>
      <c r="R48" s="94">
        <v>30.8</v>
      </c>
      <c r="S48" s="94">
        <v>30.8</v>
      </c>
      <c r="T48" s="94">
        <v>30.8</v>
      </c>
      <c r="U48">
        <v>1.03</v>
      </c>
      <c r="V48">
        <v>114.36</v>
      </c>
      <c r="W48">
        <v>1.43</v>
      </c>
      <c r="X48">
        <v>22.5</v>
      </c>
      <c r="Y48">
        <v>7.5</v>
      </c>
      <c r="Z48">
        <v>7.5</v>
      </c>
      <c r="AA48">
        <v>221.3</v>
      </c>
      <c r="AB48">
        <v>44.26</v>
      </c>
      <c r="AC48">
        <v>25</v>
      </c>
      <c r="AD48">
        <v>12</v>
      </c>
      <c r="AE48">
        <v>31</v>
      </c>
      <c r="AF48">
        <v>16</v>
      </c>
      <c r="AG48">
        <v>6.67</v>
      </c>
      <c r="AH48">
        <v>21.67</v>
      </c>
      <c r="AI48">
        <v>21.66</v>
      </c>
      <c r="AJ48">
        <v>24.73</v>
      </c>
      <c r="AK48">
        <v>70</v>
      </c>
      <c r="AL48">
        <v>30</v>
      </c>
    </row>
    <row r="49" spans="1:38">
      <c r="A49" t="s">
        <v>91</v>
      </c>
      <c r="B49" s="35">
        <v>130.05000000000001</v>
      </c>
      <c r="C49" s="35">
        <v>62.83</v>
      </c>
      <c r="D49" s="94">
        <f t="shared" si="0"/>
        <v>92.4</v>
      </c>
      <c r="E49" s="35"/>
      <c r="F49" s="35"/>
      <c r="G49" s="35"/>
      <c r="H49" s="35"/>
      <c r="I49" s="35"/>
      <c r="J49" s="38">
        <v>11.96</v>
      </c>
      <c r="K49" s="38">
        <v>11.96</v>
      </c>
      <c r="L49" s="38">
        <v>11.14</v>
      </c>
      <c r="M49">
        <v>93.91</v>
      </c>
      <c r="N49">
        <v>187.77</v>
      </c>
      <c r="O49">
        <v>99.8</v>
      </c>
      <c r="P49">
        <v>0</v>
      </c>
      <c r="R49" s="94">
        <v>30.8</v>
      </c>
      <c r="S49" s="94">
        <v>30.8</v>
      </c>
      <c r="T49" s="94">
        <v>30.8</v>
      </c>
      <c r="U49">
        <v>1.03</v>
      </c>
      <c r="V49">
        <v>119.9</v>
      </c>
      <c r="W49">
        <v>1.43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33</v>
      </c>
      <c r="AD49">
        <v>17</v>
      </c>
      <c r="AE49">
        <v>31</v>
      </c>
      <c r="AF49">
        <v>16</v>
      </c>
      <c r="AG49">
        <v>6.67</v>
      </c>
      <c r="AH49">
        <v>21.67</v>
      </c>
      <c r="AI49">
        <v>21.66</v>
      </c>
      <c r="AJ49">
        <v>24.73</v>
      </c>
      <c r="AK49">
        <v>63</v>
      </c>
      <c r="AL49">
        <v>27</v>
      </c>
    </row>
    <row r="50" spans="1:38">
      <c r="A50" t="s">
        <v>92</v>
      </c>
      <c r="B50" s="35">
        <v>81.87</v>
      </c>
      <c r="C50" s="35">
        <v>59.23</v>
      </c>
      <c r="D50" s="94">
        <f t="shared" si="0"/>
        <v>92.4</v>
      </c>
      <c r="E50" s="35"/>
      <c r="F50" s="35"/>
      <c r="G50" s="35"/>
      <c r="H50" s="35"/>
      <c r="I50" s="35"/>
      <c r="J50" s="38">
        <v>14.11</v>
      </c>
      <c r="K50" s="38">
        <v>14.11</v>
      </c>
      <c r="L50" s="38">
        <v>13.15</v>
      </c>
      <c r="M50">
        <v>65.739999999999995</v>
      </c>
      <c r="N50">
        <v>187.77</v>
      </c>
      <c r="O50">
        <v>99.8</v>
      </c>
      <c r="P50">
        <v>0</v>
      </c>
      <c r="R50" s="94">
        <v>30.8</v>
      </c>
      <c r="S50" s="94">
        <v>30.8</v>
      </c>
      <c r="T50" s="94">
        <v>30.8</v>
      </c>
      <c r="U50">
        <v>1.03</v>
      </c>
      <c r="V50">
        <v>124.58</v>
      </c>
      <c r="W50">
        <v>1.43</v>
      </c>
      <c r="X50">
        <v>22.5</v>
      </c>
      <c r="Y50">
        <v>7.5</v>
      </c>
      <c r="Z50">
        <v>7.5</v>
      </c>
      <c r="AA50">
        <v>233.8</v>
      </c>
      <c r="AB50">
        <v>46.76</v>
      </c>
      <c r="AC50">
        <v>42</v>
      </c>
      <c r="AD50">
        <v>21</v>
      </c>
      <c r="AE50">
        <v>33</v>
      </c>
      <c r="AF50">
        <v>17</v>
      </c>
      <c r="AG50">
        <v>6.67</v>
      </c>
      <c r="AH50">
        <v>21.67</v>
      </c>
      <c r="AI50">
        <v>21.66</v>
      </c>
      <c r="AJ50">
        <v>24.73</v>
      </c>
      <c r="AK50">
        <v>70</v>
      </c>
      <c r="AL50">
        <v>30</v>
      </c>
    </row>
    <row r="51" spans="1:38">
      <c r="A51" t="s">
        <v>93</v>
      </c>
      <c r="B51" s="35">
        <v>100.04</v>
      </c>
      <c r="C51" s="35">
        <v>59.23</v>
      </c>
      <c r="D51" s="94">
        <f t="shared" si="0"/>
        <v>92.4</v>
      </c>
      <c r="E51" s="35"/>
      <c r="F51" s="35"/>
      <c r="G51" s="35"/>
      <c r="H51" s="35"/>
      <c r="I51" s="35"/>
      <c r="J51" s="38">
        <v>14.51</v>
      </c>
      <c r="K51" s="38">
        <v>14.51</v>
      </c>
      <c r="L51" s="38">
        <v>13.51</v>
      </c>
      <c r="M51">
        <v>65.739999999999995</v>
      </c>
      <c r="N51">
        <v>187.77</v>
      </c>
      <c r="O51">
        <v>99.8</v>
      </c>
      <c r="P51">
        <v>0</v>
      </c>
      <c r="R51" s="94">
        <v>30.8</v>
      </c>
      <c r="S51" s="94">
        <v>30.8</v>
      </c>
      <c r="T51" s="94">
        <v>30.8</v>
      </c>
      <c r="U51">
        <v>1.03</v>
      </c>
      <c r="V51">
        <v>129.5</v>
      </c>
      <c r="W51">
        <v>1.43</v>
      </c>
      <c r="X51">
        <v>22.5</v>
      </c>
      <c r="Y51">
        <v>7.5</v>
      </c>
      <c r="Z51">
        <v>7.5</v>
      </c>
      <c r="AA51">
        <v>233.8</v>
      </c>
      <c r="AB51">
        <v>46.76</v>
      </c>
      <c r="AC51">
        <v>60</v>
      </c>
      <c r="AD51">
        <v>25</v>
      </c>
      <c r="AE51">
        <v>33</v>
      </c>
      <c r="AF51">
        <v>17</v>
      </c>
      <c r="AG51">
        <v>6.67</v>
      </c>
      <c r="AH51">
        <v>21.67</v>
      </c>
      <c r="AI51">
        <v>21.66</v>
      </c>
      <c r="AJ51">
        <v>24.73</v>
      </c>
      <c r="AK51">
        <v>67</v>
      </c>
      <c r="AL51">
        <v>28</v>
      </c>
    </row>
    <row r="52" spans="1:38">
      <c r="A52" t="s">
        <v>94</v>
      </c>
      <c r="B52" s="35">
        <v>100.04</v>
      </c>
      <c r="C52" s="35">
        <v>62.83</v>
      </c>
      <c r="D52" s="94">
        <f t="shared" si="0"/>
        <v>92.4</v>
      </c>
      <c r="E52" s="35"/>
      <c r="F52" s="35"/>
      <c r="G52" s="35"/>
      <c r="H52" s="35"/>
      <c r="I52" s="35"/>
      <c r="J52" s="38">
        <v>14.55</v>
      </c>
      <c r="K52" s="38">
        <v>14.55</v>
      </c>
      <c r="L52" s="38">
        <v>13.56</v>
      </c>
      <c r="M52">
        <v>65.739999999999995</v>
      </c>
      <c r="N52">
        <v>187.77</v>
      </c>
      <c r="O52">
        <v>99.8</v>
      </c>
      <c r="P52">
        <v>0</v>
      </c>
      <c r="R52" s="94">
        <v>30.8</v>
      </c>
      <c r="S52" s="94">
        <v>30.8</v>
      </c>
      <c r="T52" s="94">
        <v>30.8</v>
      </c>
      <c r="U52">
        <v>1.03</v>
      </c>
      <c r="V52">
        <v>129.59</v>
      </c>
      <c r="W52">
        <v>1.43</v>
      </c>
      <c r="X52">
        <v>22.5</v>
      </c>
      <c r="Y52">
        <v>7.5</v>
      </c>
      <c r="Z52">
        <v>7.5</v>
      </c>
      <c r="AA52">
        <v>233.8</v>
      </c>
      <c r="AB52">
        <v>46.76</v>
      </c>
      <c r="AC52">
        <v>68</v>
      </c>
      <c r="AD52">
        <v>29</v>
      </c>
      <c r="AE52">
        <v>35</v>
      </c>
      <c r="AF52">
        <v>18</v>
      </c>
      <c r="AG52">
        <v>6.67</v>
      </c>
      <c r="AH52">
        <v>21.67</v>
      </c>
      <c r="AI52">
        <v>21.66</v>
      </c>
      <c r="AJ52">
        <v>24.73</v>
      </c>
      <c r="AK52">
        <v>70</v>
      </c>
      <c r="AL52">
        <v>30</v>
      </c>
    </row>
    <row r="53" spans="1:38">
      <c r="A53" t="s">
        <v>95</v>
      </c>
      <c r="B53" s="35">
        <v>100.04</v>
      </c>
      <c r="C53" s="35">
        <v>62.83</v>
      </c>
      <c r="D53" s="94">
        <f t="shared" si="0"/>
        <v>92.4</v>
      </c>
      <c r="E53" s="35"/>
      <c r="F53" s="35"/>
      <c r="G53" s="35"/>
      <c r="H53" s="35"/>
      <c r="I53" s="35"/>
      <c r="J53" s="38">
        <v>14.55</v>
      </c>
      <c r="K53" s="38">
        <v>14.55</v>
      </c>
      <c r="L53" s="38">
        <v>13.55</v>
      </c>
      <c r="M53">
        <v>65.739999999999995</v>
      </c>
      <c r="N53">
        <v>187.77</v>
      </c>
      <c r="O53">
        <v>99.8</v>
      </c>
      <c r="P53">
        <v>0</v>
      </c>
      <c r="R53" s="94">
        <v>30.8</v>
      </c>
      <c r="S53" s="94">
        <v>30.8</v>
      </c>
      <c r="T53" s="94">
        <v>30.8</v>
      </c>
      <c r="U53">
        <v>1.03</v>
      </c>
      <c r="V53">
        <v>129.69999999999999</v>
      </c>
      <c r="W53">
        <v>1.43</v>
      </c>
      <c r="X53">
        <v>22.5</v>
      </c>
      <c r="Y53">
        <v>7.5</v>
      </c>
      <c r="Z53">
        <v>7.5</v>
      </c>
      <c r="AA53">
        <v>233.8</v>
      </c>
      <c r="AB53">
        <v>46.76</v>
      </c>
      <c r="AC53">
        <v>70</v>
      </c>
      <c r="AD53">
        <v>34</v>
      </c>
      <c r="AE53">
        <v>40</v>
      </c>
      <c r="AF53">
        <v>20</v>
      </c>
      <c r="AG53">
        <v>6.67</v>
      </c>
      <c r="AH53">
        <v>21.67</v>
      </c>
      <c r="AI53">
        <v>21.66</v>
      </c>
      <c r="AJ53">
        <v>24.73</v>
      </c>
      <c r="AK53">
        <v>70</v>
      </c>
      <c r="AL53">
        <v>30</v>
      </c>
    </row>
    <row r="54" spans="1:38">
      <c r="A54" t="s">
        <v>96</v>
      </c>
      <c r="B54" s="35">
        <v>100.04</v>
      </c>
      <c r="C54" s="35">
        <v>62.83</v>
      </c>
      <c r="D54" s="94">
        <f t="shared" si="0"/>
        <v>92.4</v>
      </c>
      <c r="E54" s="35"/>
      <c r="F54" s="35"/>
      <c r="G54" s="35"/>
      <c r="H54" s="35"/>
      <c r="I54" s="35"/>
      <c r="J54" s="38">
        <v>14.48</v>
      </c>
      <c r="K54" s="38">
        <v>14.48</v>
      </c>
      <c r="L54" s="38">
        <v>13.48</v>
      </c>
      <c r="M54">
        <v>65.739999999999995</v>
      </c>
      <c r="N54">
        <v>187.77</v>
      </c>
      <c r="O54">
        <v>99.8</v>
      </c>
      <c r="P54">
        <v>0</v>
      </c>
      <c r="R54" s="94">
        <v>30.8</v>
      </c>
      <c r="S54" s="94">
        <v>30.8</v>
      </c>
      <c r="T54" s="94">
        <v>30.8</v>
      </c>
      <c r="U54">
        <v>1.03</v>
      </c>
      <c r="V54">
        <v>128.79</v>
      </c>
      <c r="W54">
        <v>1.43</v>
      </c>
      <c r="X54">
        <v>22.5</v>
      </c>
      <c r="Y54">
        <v>7.5</v>
      </c>
      <c r="Z54">
        <v>7.5</v>
      </c>
      <c r="AA54">
        <v>233.8</v>
      </c>
      <c r="AB54">
        <v>46.76</v>
      </c>
      <c r="AC54">
        <v>75</v>
      </c>
      <c r="AD54">
        <v>38</v>
      </c>
      <c r="AE54">
        <v>43</v>
      </c>
      <c r="AF54">
        <v>22</v>
      </c>
      <c r="AG54">
        <v>6.67</v>
      </c>
      <c r="AH54">
        <v>21.67</v>
      </c>
      <c r="AI54">
        <v>21.66</v>
      </c>
      <c r="AJ54">
        <v>24.73</v>
      </c>
      <c r="AK54">
        <v>81</v>
      </c>
      <c r="AL54">
        <v>34</v>
      </c>
    </row>
    <row r="55" spans="1:38">
      <c r="A55" t="s">
        <v>97</v>
      </c>
      <c r="B55" s="35">
        <v>122.6</v>
      </c>
      <c r="C55" s="35">
        <v>59.23</v>
      </c>
      <c r="D55" s="94">
        <f t="shared" si="0"/>
        <v>92.4</v>
      </c>
      <c r="E55" s="35"/>
      <c r="F55" s="35"/>
      <c r="G55" s="35"/>
      <c r="H55" s="35"/>
      <c r="I55" s="35"/>
      <c r="J55" s="38">
        <v>13.04</v>
      </c>
      <c r="K55" s="38">
        <v>13.04</v>
      </c>
      <c r="L55" s="38">
        <v>13.36</v>
      </c>
      <c r="M55">
        <v>69.87</v>
      </c>
      <c r="N55">
        <v>187.77</v>
      </c>
      <c r="O55">
        <v>80.47</v>
      </c>
      <c r="P55">
        <v>0</v>
      </c>
      <c r="R55" s="94">
        <v>30.8</v>
      </c>
      <c r="S55" s="94">
        <v>30.8</v>
      </c>
      <c r="T55" s="94">
        <v>30.8</v>
      </c>
      <c r="U55">
        <v>1.06</v>
      </c>
      <c r="V55">
        <v>127.39</v>
      </c>
      <c r="W55">
        <v>1.48</v>
      </c>
      <c r="X55">
        <v>35.51</v>
      </c>
      <c r="Y55">
        <v>11.83</v>
      </c>
      <c r="Z55">
        <v>11.83</v>
      </c>
      <c r="AA55">
        <v>205.61</v>
      </c>
      <c r="AB55">
        <v>41.12</v>
      </c>
      <c r="AC55">
        <v>78</v>
      </c>
      <c r="AD55">
        <v>39</v>
      </c>
      <c r="AE55">
        <v>57</v>
      </c>
      <c r="AF55">
        <v>28</v>
      </c>
      <c r="AG55">
        <v>6.67</v>
      </c>
      <c r="AH55">
        <v>26.67</v>
      </c>
      <c r="AI55">
        <v>26.66</v>
      </c>
      <c r="AJ55">
        <v>24.22</v>
      </c>
      <c r="AK55">
        <v>126</v>
      </c>
      <c r="AL55">
        <v>54</v>
      </c>
    </row>
    <row r="56" spans="1:38">
      <c r="A56" t="s">
        <v>98</v>
      </c>
      <c r="B56" s="35">
        <v>122.6</v>
      </c>
      <c r="C56" s="35">
        <v>59.23</v>
      </c>
      <c r="D56" s="94">
        <f t="shared" si="0"/>
        <v>92.4</v>
      </c>
      <c r="E56" s="35"/>
      <c r="F56" s="35"/>
      <c r="G56" s="35"/>
      <c r="H56" s="35"/>
      <c r="I56" s="35"/>
      <c r="J56" s="38">
        <v>11.3</v>
      </c>
      <c r="K56" s="38">
        <v>11.3</v>
      </c>
      <c r="L56" s="38">
        <v>11.58</v>
      </c>
      <c r="M56">
        <v>69.87</v>
      </c>
      <c r="N56">
        <v>195.43</v>
      </c>
      <c r="O56">
        <v>80.47</v>
      </c>
      <c r="P56">
        <v>0</v>
      </c>
      <c r="R56" s="94">
        <v>30.8</v>
      </c>
      <c r="S56" s="94">
        <v>30.8</v>
      </c>
      <c r="T56" s="94">
        <v>30.8</v>
      </c>
      <c r="U56">
        <v>1.06</v>
      </c>
      <c r="V56">
        <v>116.95</v>
      </c>
      <c r="W56">
        <v>1.48</v>
      </c>
      <c r="X56">
        <v>36.49</v>
      </c>
      <c r="Y56">
        <v>12.17</v>
      </c>
      <c r="Z56">
        <v>12.17</v>
      </c>
      <c r="AA56">
        <v>205.09</v>
      </c>
      <c r="AB56">
        <v>41.02</v>
      </c>
      <c r="AC56">
        <v>78</v>
      </c>
      <c r="AD56">
        <v>38</v>
      </c>
      <c r="AE56">
        <v>63</v>
      </c>
      <c r="AF56">
        <v>32</v>
      </c>
      <c r="AG56">
        <v>6.67</v>
      </c>
      <c r="AH56">
        <v>27.67</v>
      </c>
      <c r="AI56">
        <v>27.66</v>
      </c>
      <c r="AJ56">
        <v>23.72</v>
      </c>
      <c r="AK56">
        <v>147</v>
      </c>
      <c r="AL56">
        <v>63</v>
      </c>
    </row>
    <row r="57" spans="1:38">
      <c r="A57" t="s">
        <v>99</v>
      </c>
      <c r="B57" s="35">
        <v>128.78</v>
      </c>
      <c r="C57" s="35">
        <v>59.23</v>
      </c>
      <c r="D57" s="94">
        <f t="shared" si="0"/>
        <v>92.4</v>
      </c>
      <c r="E57" s="35"/>
      <c r="F57" s="35"/>
      <c r="G57" s="35"/>
      <c r="H57" s="35"/>
      <c r="I57" s="35"/>
      <c r="J57" s="38">
        <v>11.1</v>
      </c>
      <c r="K57" s="38">
        <v>11.1</v>
      </c>
      <c r="L57" s="38">
        <v>11.37</v>
      </c>
      <c r="M57">
        <v>69.87</v>
      </c>
      <c r="N57">
        <v>203.1</v>
      </c>
      <c r="O57">
        <v>99.8</v>
      </c>
      <c r="P57">
        <v>0</v>
      </c>
      <c r="R57" s="94">
        <v>30.8</v>
      </c>
      <c r="S57" s="94">
        <v>30.8</v>
      </c>
      <c r="T57" s="94">
        <v>30.8</v>
      </c>
      <c r="U57">
        <v>1.06</v>
      </c>
      <c r="V57">
        <v>107.68</v>
      </c>
      <c r="W57">
        <v>1.48</v>
      </c>
      <c r="X57">
        <v>37.01</v>
      </c>
      <c r="Y57">
        <v>12.33</v>
      </c>
      <c r="Z57">
        <v>12.33</v>
      </c>
      <c r="AA57">
        <v>164.56</v>
      </c>
      <c r="AB57">
        <v>32.909999999999997</v>
      </c>
      <c r="AC57">
        <v>73</v>
      </c>
      <c r="AD57">
        <v>36</v>
      </c>
      <c r="AE57">
        <v>77</v>
      </c>
      <c r="AF57">
        <v>38</v>
      </c>
      <c r="AG57">
        <v>6.67</v>
      </c>
      <c r="AH57">
        <v>28.33</v>
      </c>
      <c r="AI57">
        <v>28.34</v>
      </c>
      <c r="AJ57">
        <v>23.72</v>
      </c>
      <c r="AK57">
        <v>161</v>
      </c>
      <c r="AL57">
        <v>69</v>
      </c>
    </row>
    <row r="58" spans="1:38">
      <c r="A58" t="s">
        <v>100</v>
      </c>
      <c r="B58" s="35">
        <v>128.78</v>
      </c>
      <c r="C58" s="35">
        <v>59.23</v>
      </c>
      <c r="D58" s="94">
        <f t="shared" si="0"/>
        <v>92.4</v>
      </c>
      <c r="E58" s="35"/>
      <c r="F58" s="35"/>
      <c r="G58" s="35"/>
      <c r="H58" s="35"/>
      <c r="I58" s="35"/>
      <c r="J58" s="38">
        <v>10.84</v>
      </c>
      <c r="K58" s="38">
        <v>10.84</v>
      </c>
      <c r="L58" s="38">
        <v>11.12</v>
      </c>
      <c r="M58">
        <v>69.87</v>
      </c>
      <c r="N58">
        <v>203.1</v>
      </c>
      <c r="O58">
        <v>99.8</v>
      </c>
      <c r="P58">
        <v>0</v>
      </c>
      <c r="R58" s="94">
        <v>30.8</v>
      </c>
      <c r="S58" s="94">
        <v>30.8</v>
      </c>
      <c r="T58" s="94">
        <v>30.8</v>
      </c>
      <c r="U58">
        <v>1.06</v>
      </c>
      <c r="V58">
        <v>105.89</v>
      </c>
      <c r="W58">
        <v>1.48</v>
      </c>
      <c r="X58">
        <v>37.5</v>
      </c>
      <c r="Y58">
        <v>12.5</v>
      </c>
      <c r="Z58">
        <v>12.5</v>
      </c>
      <c r="AA58">
        <v>165.97</v>
      </c>
      <c r="AB58">
        <v>33.200000000000003</v>
      </c>
      <c r="AC58">
        <v>70</v>
      </c>
      <c r="AD58">
        <v>35</v>
      </c>
      <c r="AE58">
        <v>75</v>
      </c>
      <c r="AF58">
        <v>38</v>
      </c>
      <c r="AG58">
        <v>6.67</v>
      </c>
      <c r="AH58">
        <v>29.67</v>
      </c>
      <c r="AI58">
        <v>29.66</v>
      </c>
      <c r="AJ58">
        <v>23.21</v>
      </c>
      <c r="AK58">
        <v>161</v>
      </c>
      <c r="AL58">
        <v>69</v>
      </c>
    </row>
    <row r="59" spans="1:38">
      <c r="A59" t="s">
        <v>101</v>
      </c>
      <c r="B59" s="35">
        <v>128.78</v>
      </c>
      <c r="C59" s="35">
        <v>62.83</v>
      </c>
      <c r="D59" s="94">
        <f t="shared" si="0"/>
        <v>92.4</v>
      </c>
      <c r="E59" s="35"/>
      <c r="F59" s="35"/>
      <c r="G59" s="35"/>
      <c r="H59" s="35"/>
      <c r="I59" s="35"/>
      <c r="J59" s="38">
        <v>10.51</v>
      </c>
      <c r="K59" s="38">
        <v>10.51</v>
      </c>
      <c r="L59" s="38">
        <v>10.78</v>
      </c>
      <c r="M59">
        <v>69.87</v>
      </c>
      <c r="N59">
        <v>203.1</v>
      </c>
      <c r="O59">
        <v>99.8</v>
      </c>
      <c r="P59">
        <v>0</v>
      </c>
      <c r="R59" s="94">
        <v>30.8</v>
      </c>
      <c r="S59" s="94">
        <v>30.8</v>
      </c>
      <c r="T59" s="94">
        <v>30.8</v>
      </c>
      <c r="U59">
        <v>1.06</v>
      </c>
      <c r="V59">
        <v>103.61</v>
      </c>
      <c r="W59">
        <v>1.48</v>
      </c>
      <c r="X59">
        <v>32.51</v>
      </c>
      <c r="Y59">
        <v>10.83</v>
      </c>
      <c r="Z59">
        <v>10.83</v>
      </c>
      <c r="AA59">
        <v>204.93</v>
      </c>
      <c r="AB59">
        <v>40.99</v>
      </c>
      <c r="AC59">
        <v>78</v>
      </c>
      <c r="AD59">
        <v>38</v>
      </c>
      <c r="AE59">
        <v>70</v>
      </c>
      <c r="AF59">
        <v>35</v>
      </c>
      <c r="AG59">
        <v>6.67</v>
      </c>
      <c r="AH59">
        <v>30.33</v>
      </c>
      <c r="AI59">
        <v>30.34</v>
      </c>
      <c r="AJ59">
        <v>23.72</v>
      </c>
      <c r="AK59">
        <v>123</v>
      </c>
      <c r="AL59">
        <v>52</v>
      </c>
    </row>
    <row r="60" spans="1:38">
      <c r="A60" t="s">
        <v>102</v>
      </c>
      <c r="B60" s="35">
        <v>128.78</v>
      </c>
      <c r="C60" s="35">
        <v>62.83</v>
      </c>
      <c r="D60" s="94">
        <f t="shared" si="0"/>
        <v>92.4</v>
      </c>
      <c r="E60" s="35"/>
      <c r="F60" s="35"/>
      <c r="G60" s="35"/>
      <c r="H60" s="35"/>
      <c r="I60" s="35"/>
      <c r="J60" s="38">
        <v>10.14</v>
      </c>
      <c r="K60" s="38">
        <v>10.14</v>
      </c>
      <c r="L60" s="38">
        <v>10.4</v>
      </c>
      <c r="M60">
        <v>69.87</v>
      </c>
      <c r="N60">
        <v>203.1</v>
      </c>
      <c r="O60">
        <v>99.8</v>
      </c>
      <c r="P60">
        <v>0</v>
      </c>
      <c r="R60" s="94">
        <v>30.8</v>
      </c>
      <c r="S60" s="94">
        <v>30.8</v>
      </c>
      <c r="T60" s="94">
        <v>30.8</v>
      </c>
      <c r="U60">
        <v>1.06</v>
      </c>
      <c r="V60">
        <v>100.85</v>
      </c>
      <c r="W60">
        <v>1.48</v>
      </c>
      <c r="X60">
        <v>32.51</v>
      </c>
      <c r="Y60">
        <v>10.83</v>
      </c>
      <c r="Z60">
        <v>10.83</v>
      </c>
      <c r="AA60">
        <v>204.63</v>
      </c>
      <c r="AB60">
        <v>40.93</v>
      </c>
      <c r="AC60">
        <v>77</v>
      </c>
      <c r="AD60">
        <v>36</v>
      </c>
      <c r="AE60">
        <v>67</v>
      </c>
      <c r="AF60">
        <v>33</v>
      </c>
      <c r="AG60">
        <v>6.67</v>
      </c>
      <c r="AH60">
        <v>31</v>
      </c>
      <c r="AI60">
        <v>31</v>
      </c>
      <c r="AJ60">
        <v>23.72</v>
      </c>
      <c r="AK60">
        <v>123</v>
      </c>
      <c r="AL60">
        <v>52</v>
      </c>
    </row>
    <row r="61" spans="1:38">
      <c r="A61" t="s">
        <v>103</v>
      </c>
      <c r="B61" s="35">
        <v>128.78</v>
      </c>
      <c r="C61" s="35">
        <v>62.83</v>
      </c>
      <c r="D61" s="94">
        <f t="shared" si="0"/>
        <v>92.4</v>
      </c>
      <c r="E61" s="35"/>
      <c r="F61" s="35"/>
      <c r="G61" s="35"/>
      <c r="H61" s="35"/>
      <c r="I61" s="35"/>
      <c r="J61" s="38">
        <v>9.7100000000000009</v>
      </c>
      <c r="K61" s="38">
        <v>9.7100000000000009</v>
      </c>
      <c r="L61" s="38">
        <v>9.9600000000000009</v>
      </c>
      <c r="M61">
        <v>69.87</v>
      </c>
      <c r="N61">
        <v>203.1</v>
      </c>
      <c r="O61">
        <v>99.8</v>
      </c>
      <c r="P61">
        <v>0</v>
      </c>
      <c r="R61" s="94">
        <v>30.8</v>
      </c>
      <c r="S61" s="94">
        <v>30.8</v>
      </c>
      <c r="T61" s="94">
        <v>30.8</v>
      </c>
      <c r="U61">
        <v>1.06</v>
      </c>
      <c r="V61">
        <v>83.02</v>
      </c>
      <c r="W61">
        <v>1.48</v>
      </c>
      <c r="X61">
        <v>32.51</v>
      </c>
      <c r="Y61">
        <v>10.83</v>
      </c>
      <c r="Z61">
        <v>10.83</v>
      </c>
      <c r="AA61">
        <v>216.67</v>
      </c>
      <c r="AB61">
        <v>43.33</v>
      </c>
      <c r="AC61">
        <v>70</v>
      </c>
      <c r="AD61">
        <v>34</v>
      </c>
      <c r="AE61">
        <v>69</v>
      </c>
      <c r="AF61">
        <v>34</v>
      </c>
      <c r="AG61">
        <v>9</v>
      </c>
      <c r="AH61">
        <v>32.33</v>
      </c>
      <c r="AI61">
        <v>32.340000000000003</v>
      </c>
      <c r="AJ61">
        <v>23.72</v>
      </c>
      <c r="AK61">
        <v>126</v>
      </c>
      <c r="AL61">
        <v>54</v>
      </c>
    </row>
    <row r="62" spans="1:38">
      <c r="A62" t="s">
        <v>104</v>
      </c>
      <c r="B62" s="35">
        <v>100.04</v>
      </c>
      <c r="C62" s="35">
        <v>62.83</v>
      </c>
      <c r="D62" s="94">
        <f t="shared" si="0"/>
        <v>92.4</v>
      </c>
      <c r="E62" s="35"/>
      <c r="F62" s="35"/>
      <c r="G62" s="35"/>
      <c r="H62" s="35"/>
      <c r="I62" s="35"/>
      <c r="J62" s="38">
        <v>11.71</v>
      </c>
      <c r="K62" s="38">
        <v>11.71</v>
      </c>
      <c r="L62" s="38">
        <v>11.99</v>
      </c>
      <c r="M62">
        <v>69.87</v>
      </c>
      <c r="N62">
        <v>203.1</v>
      </c>
      <c r="O62">
        <v>99.8</v>
      </c>
      <c r="P62">
        <v>0</v>
      </c>
      <c r="R62" s="94">
        <v>30.8</v>
      </c>
      <c r="S62" s="94">
        <v>30.8</v>
      </c>
      <c r="T62" s="94">
        <v>30.8</v>
      </c>
      <c r="U62">
        <v>1.06</v>
      </c>
      <c r="V62">
        <v>75.39</v>
      </c>
      <c r="W62">
        <v>1.48</v>
      </c>
      <c r="X62">
        <v>32.51</v>
      </c>
      <c r="Y62">
        <v>10.83</v>
      </c>
      <c r="Z62">
        <v>10.83</v>
      </c>
      <c r="AA62">
        <v>205.64</v>
      </c>
      <c r="AB62">
        <v>41.13</v>
      </c>
      <c r="AC62">
        <v>68</v>
      </c>
      <c r="AD62">
        <v>32</v>
      </c>
      <c r="AE62">
        <v>66</v>
      </c>
      <c r="AF62">
        <v>33</v>
      </c>
      <c r="AG62">
        <v>9.67</v>
      </c>
      <c r="AH62">
        <v>33.67</v>
      </c>
      <c r="AI62">
        <v>33.659999999999997</v>
      </c>
      <c r="AJ62">
        <v>23.72</v>
      </c>
      <c r="AK62">
        <v>123</v>
      </c>
      <c r="AL62">
        <v>52</v>
      </c>
    </row>
    <row r="63" spans="1:38">
      <c r="A63" t="s">
        <v>105</v>
      </c>
      <c r="B63" s="35">
        <v>100.04</v>
      </c>
      <c r="C63" s="35">
        <v>62.83</v>
      </c>
      <c r="D63" s="94">
        <f t="shared" si="0"/>
        <v>93.9</v>
      </c>
      <c r="E63" s="35"/>
      <c r="F63" s="35"/>
      <c r="G63" s="35"/>
      <c r="H63" s="35"/>
      <c r="I63" s="35"/>
      <c r="J63" s="38">
        <v>11.04</v>
      </c>
      <c r="K63" s="38">
        <v>11.04</v>
      </c>
      <c r="L63" s="38">
        <v>11.32</v>
      </c>
      <c r="M63">
        <v>69.87</v>
      </c>
      <c r="N63">
        <v>203.1</v>
      </c>
      <c r="O63">
        <v>99.8</v>
      </c>
      <c r="P63">
        <v>0</v>
      </c>
      <c r="R63" s="94">
        <v>31.3</v>
      </c>
      <c r="S63" s="94">
        <v>31.3</v>
      </c>
      <c r="T63" s="94">
        <v>31.3</v>
      </c>
      <c r="U63">
        <v>1.1399999999999999</v>
      </c>
      <c r="V63">
        <v>67.84</v>
      </c>
      <c r="W63">
        <v>1.52</v>
      </c>
      <c r="X63">
        <v>33</v>
      </c>
      <c r="Y63">
        <v>11</v>
      </c>
      <c r="Z63">
        <v>11</v>
      </c>
      <c r="AA63">
        <v>196.3</v>
      </c>
      <c r="AB63">
        <v>39.26</v>
      </c>
      <c r="AC63">
        <v>58</v>
      </c>
      <c r="AD63">
        <v>30</v>
      </c>
      <c r="AE63">
        <v>55</v>
      </c>
      <c r="AF63">
        <v>28</v>
      </c>
      <c r="AG63">
        <v>10.33</v>
      </c>
      <c r="AH63">
        <v>34.33</v>
      </c>
      <c r="AI63">
        <v>34.340000000000003</v>
      </c>
      <c r="AJ63">
        <v>24.22</v>
      </c>
      <c r="AK63">
        <v>84</v>
      </c>
      <c r="AL63">
        <v>36</v>
      </c>
    </row>
    <row r="64" spans="1:38">
      <c r="A64" t="s">
        <v>106</v>
      </c>
      <c r="B64" s="35">
        <v>100.04</v>
      </c>
      <c r="C64" s="35">
        <v>62.83</v>
      </c>
      <c r="D64" s="94">
        <f t="shared" si="0"/>
        <v>93.9</v>
      </c>
      <c r="E64" s="35"/>
      <c r="F64" s="35"/>
      <c r="G64" s="35"/>
      <c r="H64" s="35"/>
      <c r="I64" s="35"/>
      <c r="J64" s="38">
        <v>10.26</v>
      </c>
      <c r="K64" s="38">
        <v>10.26</v>
      </c>
      <c r="L64" s="38">
        <v>10.51</v>
      </c>
      <c r="M64">
        <v>69.87</v>
      </c>
      <c r="N64">
        <v>203.1</v>
      </c>
      <c r="O64">
        <v>99.8</v>
      </c>
      <c r="P64">
        <v>0</v>
      </c>
      <c r="R64" s="94">
        <v>31.3</v>
      </c>
      <c r="S64" s="94">
        <v>31.3</v>
      </c>
      <c r="T64" s="94">
        <v>31.3</v>
      </c>
      <c r="U64">
        <v>1.1399999999999999</v>
      </c>
      <c r="V64">
        <v>60.29</v>
      </c>
      <c r="W64">
        <v>1.52</v>
      </c>
      <c r="X64">
        <v>33.49</v>
      </c>
      <c r="Y64">
        <v>11.17</v>
      </c>
      <c r="Z64">
        <v>11.17</v>
      </c>
      <c r="AA64">
        <v>186.91</v>
      </c>
      <c r="AB64">
        <v>37.380000000000003</v>
      </c>
      <c r="AC64">
        <v>55</v>
      </c>
      <c r="AD64">
        <v>27</v>
      </c>
      <c r="AE64">
        <v>48</v>
      </c>
      <c r="AF64">
        <v>24</v>
      </c>
      <c r="AG64">
        <v>11</v>
      </c>
      <c r="AH64">
        <v>34.67</v>
      </c>
      <c r="AI64">
        <v>34.659999999999997</v>
      </c>
      <c r="AJ64">
        <v>24.22</v>
      </c>
      <c r="AK64">
        <v>84</v>
      </c>
      <c r="AL64">
        <v>36</v>
      </c>
    </row>
    <row r="65" spans="1:38">
      <c r="A65" t="s">
        <v>107</v>
      </c>
      <c r="B65" s="35">
        <v>100.04</v>
      </c>
      <c r="C65" s="35">
        <v>62.83</v>
      </c>
      <c r="D65" s="94">
        <f t="shared" si="0"/>
        <v>92.76</v>
      </c>
      <c r="E65" s="35"/>
      <c r="F65" s="35"/>
      <c r="G65" s="35"/>
      <c r="H65" s="35"/>
      <c r="I65" s="35"/>
      <c r="J65" s="38">
        <v>9.36</v>
      </c>
      <c r="K65" s="38">
        <v>9.36</v>
      </c>
      <c r="L65" s="38">
        <v>9.6</v>
      </c>
      <c r="M65">
        <v>65.739999999999995</v>
      </c>
      <c r="N65">
        <v>211.72</v>
      </c>
      <c r="O65">
        <v>99.8</v>
      </c>
      <c r="P65">
        <v>0</v>
      </c>
      <c r="R65" s="94">
        <v>32.880000000000003</v>
      </c>
      <c r="S65" s="94">
        <v>27</v>
      </c>
      <c r="T65" s="94">
        <v>32.880000000000003</v>
      </c>
      <c r="U65">
        <v>1.1399999999999999</v>
      </c>
      <c r="V65">
        <v>52.57</v>
      </c>
      <c r="W65">
        <v>1.52</v>
      </c>
      <c r="X65">
        <v>67.5</v>
      </c>
      <c r="Y65">
        <v>22.5</v>
      </c>
      <c r="Z65">
        <v>22.5</v>
      </c>
      <c r="AA65">
        <v>169.38</v>
      </c>
      <c r="AB65">
        <v>33.869999999999997</v>
      </c>
      <c r="AC65">
        <v>52</v>
      </c>
      <c r="AD65">
        <v>24</v>
      </c>
      <c r="AE65">
        <v>43</v>
      </c>
      <c r="AF65">
        <v>22</v>
      </c>
      <c r="AG65">
        <v>20</v>
      </c>
      <c r="AH65">
        <v>35</v>
      </c>
      <c r="AI65">
        <v>35</v>
      </c>
      <c r="AJ65">
        <v>24.22</v>
      </c>
      <c r="AK65">
        <v>84</v>
      </c>
      <c r="AL65">
        <v>36</v>
      </c>
    </row>
    <row r="66" spans="1:38">
      <c r="A66" t="s">
        <v>108</v>
      </c>
      <c r="B66" s="35">
        <v>130.05000000000001</v>
      </c>
      <c r="C66" s="35">
        <v>86.41</v>
      </c>
      <c r="D66" s="94">
        <f t="shared" si="0"/>
        <v>84.83</v>
      </c>
      <c r="E66" s="35"/>
      <c r="F66" s="35"/>
      <c r="G66" s="35"/>
      <c r="H66" s="35"/>
      <c r="I66" s="35"/>
      <c r="J66" s="38">
        <v>8.34</v>
      </c>
      <c r="K66" s="38">
        <v>8.34</v>
      </c>
      <c r="L66" s="38">
        <v>8.5500000000000007</v>
      </c>
      <c r="M66">
        <v>65.739999999999995</v>
      </c>
      <c r="N66">
        <v>211.72</v>
      </c>
      <c r="O66">
        <v>99.8</v>
      </c>
      <c r="P66">
        <v>0</v>
      </c>
      <c r="R66" s="94">
        <v>32.92</v>
      </c>
      <c r="S66" s="94">
        <v>18.989999999999998</v>
      </c>
      <c r="T66" s="94">
        <v>32.92</v>
      </c>
      <c r="U66">
        <v>1.1399999999999999</v>
      </c>
      <c r="V66">
        <v>44.51</v>
      </c>
      <c r="W66">
        <v>1.52</v>
      </c>
      <c r="X66">
        <v>69</v>
      </c>
      <c r="Y66">
        <v>23</v>
      </c>
      <c r="Z66">
        <v>23</v>
      </c>
      <c r="AA66">
        <v>151.85</v>
      </c>
      <c r="AB66">
        <v>30.37</v>
      </c>
      <c r="AC66">
        <v>47</v>
      </c>
      <c r="AD66">
        <v>21</v>
      </c>
      <c r="AE66">
        <v>37</v>
      </c>
      <c r="AF66">
        <v>18</v>
      </c>
      <c r="AG66">
        <v>20.67</v>
      </c>
      <c r="AH66">
        <v>35.67</v>
      </c>
      <c r="AI66">
        <v>35.659999999999997</v>
      </c>
      <c r="AJ66">
        <v>24.73</v>
      </c>
      <c r="AK66">
        <v>81</v>
      </c>
      <c r="AL66">
        <v>34</v>
      </c>
    </row>
    <row r="67" spans="1:38">
      <c r="A67" t="s">
        <v>109</v>
      </c>
      <c r="B67" s="35">
        <v>130.05000000000001</v>
      </c>
      <c r="C67" s="35">
        <v>86.41</v>
      </c>
      <c r="D67" s="94">
        <f t="shared" si="0"/>
        <v>77</v>
      </c>
      <c r="E67" s="35"/>
      <c r="F67" s="35"/>
      <c r="G67" s="35"/>
      <c r="H67" s="35"/>
      <c r="I67" s="35"/>
      <c r="J67" s="38">
        <v>7.19</v>
      </c>
      <c r="K67" s="38">
        <v>7.19</v>
      </c>
      <c r="L67" s="38">
        <v>7.37</v>
      </c>
      <c r="M67">
        <v>65.739999999999995</v>
      </c>
      <c r="N67">
        <v>211.72</v>
      </c>
      <c r="O67">
        <v>99.8</v>
      </c>
      <c r="P67">
        <v>0</v>
      </c>
      <c r="R67" s="94">
        <v>33</v>
      </c>
      <c r="S67" s="94">
        <v>11</v>
      </c>
      <c r="T67" s="94">
        <v>33</v>
      </c>
      <c r="U67">
        <v>1.1399999999999999</v>
      </c>
      <c r="V67">
        <v>36.97</v>
      </c>
      <c r="W67">
        <v>1.52</v>
      </c>
      <c r="X67">
        <v>75</v>
      </c>
      <c r="Y67">
        <v>25</v>
      </c>
      <c r="Z67">
        <v>25</v>
      </c>
      <c r="AA67">
        <v>131.56</v>
      </c>
      <c r="AB67">
        <v>26.31</v>
      </c>
      <c r="AC67">
        <v>45</v>
      </c>
      <c r="AD67">
        <v>18</v>
      </c>
      <c r="AE67">
        <v>32</v>
      </c>
      <c r="AF67">
        <v>16</v>
      </c>
      <c r="AG67">
        <v>23.33</v>
      </c>
      <c r="AH67">
        <v>42.33</v>
      </c>
      <c r="AI67">
        <v>42.34</v>
      </c>
      <c r="AJ67">
        <v>24.73</v>
      </c>
      <c r="AK67">
        <v>70</v>
      </c>
      <c r="AL67">
        <v>30</v>
      </c>
    </row>
    <row r="68" spans="1:38">
      <c r="A68" t="s">
        <v>110</v>
      </c>
      <c r="B68" s="35">
        <v>130.05000000000001</v>
      </c>
      <c r="C68" s="35">
        <v>86.41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5.86</v>
      </c>
      <c r="K68" s="38">
        <v>5.86</v>
      </c>
      <c r="L68" s="38">
        <v>6.01</v>
      </c>
      <c r="M68">
        <v>65.739999999999995</v>
      </c>
      <c r="N68">
        <v>211.72</v>
      </c>
      <c r="O68">
        <v>99.8</v>
      </c>
      <c r="P68">
        <v>0</v>
      </c>
      <c r="R68" s="94">
        <v>33</v>
      </c>
      <c r="S68" s="94">
        <v>5</v>
      </c>
      <c r="T68" s="94">
        <v>33</v>
      </c>
      <c r="U68">
        <v>1.1399999999999999</v>
      </c>
      <c r="V68">
        <v>42.25</v>
      </c>
      <c r="W68">
        <v>1.52</v>
      </c>
      <c r="X68">
        <v>75</v>
      </c>
      <c r="Y68">
        <v>25</v>
      </c>
      <c r="Z68">
        <v>25</v>
      </c>
      <c r="AA68">
        <v>111.27</v>
      </c>
      <c r="AB68">
        <v>22.25</v>
      </c>
      <c r="AC68">
        <v>38</v>
      </c>
      <c r="AD68">
        <v>14</v>
      </c>
      <c r="AE68">
        <v>27</v>
      </c>
      <c r="AF68">
        <v>13</v>
      </c>
      <c r="AG68">
        <v>23.67</v>
      </c>
      <c r="AH68">
        <v>43</v>
      </c>
      <c r="AI68">
        <v>43</v>
      </c>
      <c r="AJ68">
        <v>24.73</v>
      </c>
      <c r="AK68">
        <v>60</v>
      </c>
      <c r="AL68">
        <v>25</v>
      </c>
    </row>
    <row r="69" spans="1:38">
      <c r="A69" t="s">
        <v>111</v>
      </c>
      <c r="B69" s="35">
        <v>100.04</v>
      </c>
      <c r="C69" s="35">
        <v>62.83</v>
      </c>
      <c r="D69" s="94">
        <f t="shared" si="1"/>
        <v>60.79</v>
      </c>
      <c r="E69" s="35"/>
      <c r="F69" s="35"/>
      <c r="G69" s="35"/>
      <c r="H69" s="35"/>
      <c r="I69" s="35"/>
      <c r="J69" s="38">
        <v>4.3499999999999996</v>
      </c>
      <c r="K69" s="38">
        <v>4.3499999999999996</v>
      </c>
      <c r="L69" s="38">
        <v>4.45</v>
      </c>
      <c r="M69">
        <v>82.65</v>
      </c>
      <c r="N69">
        <v>211.72</v>
      </c>
      <c r="O69">
        <v>99.8</v>
      </c>
      <c r="P69">
        <v>0</v>
      </c>
      <c r="R69" s="94">
        <v>33</v>
      </c>
      <c r="S69" s="94">
        <v>1</v>
      </c>
      <c r="T69" s="94">
        <v>26.79</v>
      </c>
      <c r="U69">
        <v>1.1399999999999999</v>
      </c>
      <c r="V69">
        <v>32.909999999999997</v>
      </c>
      <c r="W69">
        <v>1.52</v>
      </c>
      <c r="X69">
        <v>76.989999999999995</v>
      </c>
      <c r="Y69">
        <v>25.67</v>
      </c>
      <c r="Z69">
        <v>25.67</v>
      </c>
      <c r="AA69">
        <v>90.98</v>
      </c>
      <c r="AB69">
        <v>18.2</v>
      </c>
      <c r="AC69">
        <v>28</v>
      </c>
      <c r="AD69">
        <v>9</v>
      </c>
      <c r="AE69">
        <v>19</v>
      </c>
      <c r="AF69">
        <v>9</v>
      </c>
      <c r="AG69">
        <v>24.33</v>
      </c>
      <c r="AH69">
        <v>54.33</v>
      </c>
      <c r="AI69">
        <v>54.34</v>
      </c>
      <c r="AJ69">
        <v>24.73</v>
      </c>
      <c r="AK69">
        <v>49</v>
      </c>
      <c r="AL69">
        <v>21</v>
      </c>
    </row>
    <row r="70" spans="1:38">
      <c r="A70" t="s">
        <v>112</v>
      </c>
      <c r="B70" s="35">
        <v>100.04</v>
      </c>
      <c r="C70" s="35">
        <v>62.83</v>
      </c>
      <c r="D70" s="94">
        <f t="shared" si="1"/>
        <v>48.019999999999996</v>
      </c>
      <c r="E70" s="35"/>
      <c r="F70" s="35"/>
      <c r="G70" s="35"/>
      <c r="H70" s="35"/>
      <c r="I70" s="35"/>
      <c r="J70" s="38">
        <v>2.87</v>
      </c>
      <c r="K70" s="38">
        <v>2.87</v>
      </c>
      <c r="L70" s="38">
        <v>2.94</v>
      </c>
      <c r="M70">
        <v>114.58</v>
      </c>
      <c r="N70">
        <v>211.72</v>
      </c>
      <c r="O70">
        <v>99.8</v>
      </c>
      <c r="P70">
        <v>0</v>
      </c>
      <c r="R70" s="94">
        <v>32.229999999999997</v>
      </c>
      <c r="S70" s="94">
        <v>0</v>
      </c>
      <c r="T70" s="94">
        <v>15.79</v>
      </c>
      <c r="U70">
        <v>1.1399999999999999</v>
      </c>
      <c r="V70">
        <v>25.63</v>
      </c>
      <c r="W70">
        <v>1.52</v>
      </c>
      <c r="X70">
        <v>79.010000000000005</v>
      </c>
      <c r="Y70">
        <v>26.33</v>
      </c>
      <c r="Z70">
        <v>26.33</v>
      </c>
      <c r="AA70">
        <v>70.69</v>
      </c>
      <c r="AB70">
        <v>14.14</v>
      </c>
      <c r="AC70">
        <v>19</v>
      </c>
      <c r="AD70">
        <v>7</v>
      </c>
      <c r="AE70">
        <v>11</v>
      </c>
      <c r="AF70">
        <v>6</v>
      </c>
      <c r="AG70">
        <v>25</v>
      </c>
      <c r="AH70">
        <v>55</v>
      </c>
      <c r="AI70">
        <v>55</v>
      </c>
      <c r="AJ70">
        <v>24.73</v>
      </c>
      <c r="AK70">
        <v>39</v>
      </c>
      <c r="AL70">
        <v>16</v>
      </c>
    </row>
    <row r="71" spans="1:38">
      <c r="A71" t="s">
        <v>113</v>
      </c>
      <c r="B71" s="35">
        <v>128.78</v>
      </c>
      <c r="C71" s="35">
        <v>86.41</v>
      </c>
      <c r="D71" s="94">
        <f t="shared" si="1"/>
        <v>26.25</v>
      </c>
      <c r="E71" s="35"/>
      <c r="F71" s="35"/>
      <c r="G71" s="35"/>
      <c r="H71" s="35"/>
      <c r="I71" s="35"/>
      <c r="J71" s="38">
        <v>1.65</v>
      </c>
      <c r="K71" s="38">
        <v>1.65</v>
      </c>
      <c r="L71" s="38">
        <v>1.69</v>
      </c>
      <c r="M71">
        <v>114.58</v>
      </c>
      <c r="N71">
        <v>211.72</v>
      </c>
      <c r="O71">
        <v>99.8</v>
      </c>
      <c r="P71">
        <v>0</v>
      </c>
      <c r="R71" s="94">
        <v>17.29</v>
      </c>
      <c r="S71" s="94">
        <v>0</v>
      </c>
      <c r="T71" s="94">
        <v>8.9600000000000009</v>
      </c>
      <c r="U71">
        <v>1.22</v>
      </c>
      <c r="V71">
        <v>18.760000000000002</v>
      </c>
      <c r="W71">
        <v>1.52</v>
      </c>
      <c r="X71">
        <v>79.989999999999995</v>
      </c>
      <c r="Y71">
        <v>26.67</v>
      </c>
      <c r="Z71">
        <v>26.67</v>
      </c>
      <c r="AA71">
        <v>55.26</v>
      </c>
      <c r="AB71">
        <v>11.05</v>
      </c>
      <c r="AC71">
        <v>13</v>
      </c>
      <c r="AD71">
        <v>4</v>
      </c>
      <c r="AE71">
        <v>6</v>
      </c>
      <c r="AF71">
        <v>3</v>
      </c>
      <c r="AG71">
        <v>25.33</v>
      </c>
      <c r="AH71">
        <v>56.33</v>
      </c>
      <c r="AI71">
        <v>56.34</v>
      </c>
      <c r="AJ71">
        <v>25.23</v>
      </c>
      <c r="AK71">
        <v>28</v>
      </c>
      <c r="AL71">
        <v>12</v>
      </c>
    </row>
    <row r="72" spans="1:38">
      <c r="A72" t="s">
        <v>114</v>
      </c>
      <c r="B72" s="35">
        <v>128.78</v>
      </c>
      <c r="C72" s="35">
        <v>86.41</v>
      </c>
      <c r="D72" s="94">
        <f t="shared" si="1"/>
        <v>11.67</v>
      </c>
      <c r="E72" s="35"/>
      <c r="F72" s="35"/>
      <c r="G72" s="35"/>
      <c r="H72" s="35"/>
      <c r="I72" s="35"/>
      <c r="J72" s="38">
        <v>0.84</v>
      </c>
      <c r="K72" s="38">
        <v>0.84</v>
      </c>
      <c r="L72" s="38">
        <v>0.86</v>
      </c>
      <c r="M72">
        <v>114.58</v>
      </c>
      <c r="N72">
        <v>211.72</v>
      </c>
      <c r="O72">
        <v>99.8</v>
      </c>
      <c r="P72">
        <v>0</v>
      </c>
      <c r="R72" s="94">
        <v>7.22</v>
      </c>
      <c r="S72" s="94">
        <v>0</v>
      </c>
      <c r="T72" s="94">
        <v>4.45</v>
      </c>
      <c r="U72">
        <v>1.22</v>
      </c>
      <c r="V72">
        <v>10.17</v>
      </c>
      <c r="W72">
        <v>1.52</v>
      </c>
      <c r="X72">
        <v>80.510000000000005</v>
      </c>
      <c r="Y72">
        <v>26.83</v>
      </c>
      <c r="Z72">
        <v>26.83</v>
      </c>
      <c r="AA72">
        <v>39.83</v>
      </c>
      <c r="AB72">
        <v>7.97</v>
      </c>
      <c r="AC72">
        <v>10</v>
      </c>
      <c r="AD72">
        <v>2</v>
      </c>
      <c r="AE72">
        <v>2</v>
      </c>
      <c r="AF72">
        <v>1</v>
      </c>
      <c r="AG72">
        <v>26</v>
      </c>
      <c r="AH72">
        <v>57</v>
      </c>
      <c r="AI72">
        <v>57</v>
      </c>
      <c r="AJ72">
        <v>25.23</v>
      </c>
      <c r="AK72">
        <v>14</v>
      </c>
      <c r="AL72">
        <v>6</v>
      </c>
    </row>
    <row r="73" spans="1:38">
      <c r="A73" t="s">
        <v>115</v>
      </c>
      <c r="B73" s="35">
        <v>128.78</v>
      </c>
      <c r="C73" s="35">
        <v>86.41</v>
      </c>
      <c r="D73" s="94">
        <f t="shared" si="1"/>
        <v>3.59</v>
      </c>
      <c r="E73" s="35"/>
      <c r="F73" s="35"/>
      <c r="G73" s="35"/>
      <c r="H73" s="35"/>
      <c r="I73" s="35"/>
      <c r="J73" s="38">
        <v>0.32</v>
      </c>
      <c r="K73" s="38">
        <v>0.32</v>
      </c>
      <c r="L73" s="38">
        <v>0.32</v>
      </c>
      <c r="M73">
        <v>114.58</v>
      </c>
      <c r="N73">
        <v>211.72</v>
      </c>
      <c r="O73">
        <v>85.17</v>
      </c>
      <c r="P73">
        <v>0</v>
      </c>
      <c r="R73" s="94">
        <v>1.47</v>
      </c>
      <c r="S73" s="94">
        <v>0</v>
      </c>
      <c r="T73" s="94">
        <v>2.12</v>
      </c>
      <c r="U73">
        <v>1.22</v>
      </c>
      <c r="V73">
        <v>0</v>
      </c>
      <c r="W73">
        <v>1.52</v>
      </c>
      <c r="X73">
        <v>79.5</v>
      </c>
      <c r="Y73">
        <v>26.5</v>
      </c>
      <c r="Z73">
        <v>26.5</v>
      </c>
      <c r="AA73">
        <v>24.41</v>
      </c>
      <c r="AB73">
        <v>4.88</v>
      </c>
      <c r="AC73">
        <v>7</v>
      </c>
      <c r="AD73">
        <v>0</v>
      </c>
      <c r="AE73">
        <v>1</v>
      </c>
      <c r="AF73">
        <v>0</v>
      </c>
      <c r="AG73">
        <v>26.33</v>
      </c>
      <c r="AH73">
        <v>59.67</v>
      </c>
      <c r="AI73">
        <v>59.66</v>
      </c>
      <c r="AJ73">
        <v>26.24</v>
      </c>
      <c r="AK73">
        <v>7</v>
      </c>
      <c r="AL73">
        <v>3</v>
      </c>
    </row>
    <row r="74" spans="1:38">
      <c r="A74" t="s">
        <v>116</v>
      </c>
      <c r="B74" s="35">
        <v>128.78</v>
      </c>
      <c r="C74" s="35">
        <v>86.41</v>
      </c>
      <c r="D74" s="94">
        <f t="shared" si="1"/>
        <v>2.09</v>
      </c>
      <c r="E74" s="35"/>
      <c r="F74" s="35"/>
      <c r="G74" s="35"/>
      <c r="H74" s="35"/>
      <c r="I74" s="35"/>
      <c r="J74" s="38">
        <v>7.0000000000000007E-2</v>
      </c>
      <c r="K74" s="38">
        <v>7.0000000000000007E-2</v>
      </c>
      <c r="L74" s="38">
        <v>0.08</v>
      </c>
      <c r="M74">
        <v>114.58</v>
      </c>
      <c r="N74">
        <v>211.72</v>
      </c>
      <c r="O74">
        <v>85.17</v>
      </c>
      <c r="P74">
        <v>0</v>
      </c>
      <c r="R74" s="94">
        <v>0.67</v>
      </c>
      <c r="S74" s="94">
        <v>0</v>
      </c>
      <c r="T74" s="94">
        <v>1.42</v>
      </c>
      <c r="U74">
        <v>1.22</v>
      </c>
      <c r="V74">
        <v>0</v>
      </c>
      <c r="W74">
        <v>1.52</v>
      </c>
      <c r="X74">
        <v>80.510000000000005</v>
      </c>
      <c r="Y74">
        <v>26.83</v>
      </c>
      <c r="Z74">
        <v>26.83</v>
      </c>
      <c r="AA74">
        <v>8.98</v>
      </c>
      <c r="AB74">
        <v>1.79</v>
      </c>
      <c r="AC74">
        <v>3</v>
      </c>
      <c r="AD74">
        <v>0</v>
      </c>
      <c r="AE74">
        <v>0</v>
      </c>
      <c r="AF74">
        <v>0</v>
      </c>
      <c r="AG74">
        <v>27</v>
      </c>
      <c r="AH74">
        <v>64.33</v>
      </c>
      <c r="AI74">
        <v>64.34</v>
      </c>
      <c r="AJ74">
        <v>26.24</v>
      </c>
      <c r="AK74">
        <v>1</v>
      </c>
      <c r="AL74">
        <v>1</v>
      </c>
    </row>
    <row r="75" spans="1:38">
      <c r="A75" t="s">
        <v>117</v>
      </c>
      <c r="B75" s="35">
        <v>128.78</v>
      </c>
      <c r="C75" s="35">
        <v>86.41</v>
      </c>
      <c r="D75" s="94">
        <f t="shared" si="1"/>
        <v>0</v>
      </c>
      <c r="E75" s="35"/>
      <c r="F75" s="35"/>
      <c r="G75" s="35"/>
      <c r="H75" s="35"/>
      <c r="I75" s="35"/>
      <c r="J75" s="38">
        <v>0</v>
      </c>
      <c r="K75" s="38">
        <v>0</v>
      </c>
      <c r="L75" s="38">
        <v>0</v>
      </c>
      <c r="M75">
        <v>114.58</v>
      </c>
      <c r="N75">
        <v>211.72</v>
      </c>
      <c r="O75">
        <v>85.17</v>
      </c>
      <c r="P75">
        <v>0</v>
      </c>
      <c r="R75" s="94">
        <v>0</v>
      </c>
      <c r="S75" s="94">
        <v>0</v>
      </c>
      <c r="T75" s="94">
        <v>0</v>
      </c>
      <c r="U75">
        <v>1.1399999999999999</v>
      </c>
      <c r="V75">
        <v>0</v>
      </c>
      <c r="W75">
        <v>1.52</v>
      </c>
      <c r="X75">
        <v>83.51</v>
      </c>
      <c r="Y75">
        <v>27.83</v>
      </c>
      <c r="Z75">
        <v>27.83</v>
      </c>
      <c r="AA75">
        <v>5.05</v>
      </c>
      <c r="AB75">
        <v>1.01</v>
      </c>
      <c r="AC75">
        <v>2</v>
      </c>
      <c r="AD75">
        <v>0</v>
      </c>
      <c r="AE75">
        <v>0</v>
      </c>
      <c r="AF75">
        <v>0</v>
      </c>
      <c r="AG75">
        <v>27.33</v>
      </c>
      <c r="AH75">
        <v>52.33</v>
      </c>
      <c r="AI75">
        <v>52.33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128.78</v>
      </c>
      <c r="C76" s="35">
        <v>86.41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114.58</v>
      </c>
      <c r="N76">
        <v>211.72</v>
      </c>
      <c r="O76">
        <v>85.17</v>
      </c>
      <c r="P76">
        <v>0</v>
      </c>
      <c r="R76" s="94">
        <v>0</v>
      </c>
      <c r="S76" s="94">
        <v>0</v>
      </c>
      <c r="T76" s="94">
        <v>0</v>
      </c>
      <c r="U76">
        <v>1.1399999999999999</v>
      </c>
      <c r="V76">
        <v>0</v>
      </c>
      <c r="W76">
        <v>1.52</v>
      </c>
      <c r="X76">
        <v>85.99</v>
      </c>
      <c r="Y76">
        <v>28.67</v>
      </c>
      <c r="Z76">
        <v>28.67</v>
      </c>
      <c r="AA76">
        <v>2.2400000000000002</v>
      </c>
      <c r="AB76">
        <v>0.45</v>
      </c>
      <c r="AC76">
        <v>0</v>
      </c>
      <c r="AD76">
        <v>0</v>
      </c>
      <c r="AE76">
        <v>0</v>
      </c>
      <c r="AF76">
        <v>0</v>
      </c>
      <c r="AG76">
        <v>27.67</v>
      </c>
      <c r="AH76">
        <v>57.33</v>
      </c>
      <c r="AI76">
        <v>57.33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128.78</v>
      </c>
      <c r="C77" s="35">
        <v>86.41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114.58</v>
      </c>
      <c r="N77">
        <v>211.72</v>
      </c>
      <c r="O77">
        <v>85.17</v>
      </c>
      <c r="P77">
        <v>0</v>
      </c>
      <c r="R77" s="94">
        <v>0</v>
      </c>
      <c r="S77" s="94">
        <v>0</v>
      </c>
      <c r="T77" s="94">
        <v>0</v>
      </c>
      <c r="U77">
        <v>1.1399999999999999</v>
      </c>
      <c r="V77">
        <v>0</v>
      </c>
      <c r="W77">
        <v>1.52</v>
      </c>
      <c r="X77">
        <v>77.510000000000005</v>
      </c>
      <c r="Y77">
        <v>25.83</v>
      </c>
      <c r="Z77">
        <v>25.83</v>
      </c>
      <c r="AA77">
        <v>0.01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28</v>
      </c>
      <c r="AH77">
        <v>62.33</v>
      </c>
      <c r="AI77">
        <v>62.33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128.78</v>
      </c>
      <c r="C78" s="35">
        <v>86.41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114.58</v>
      </c>
      <c r="N78">
        <v>211.72</v>
      </c>
      <c r="O78">
        <v>85.17</v>
      </c>
      <c r="P78">
        <v>0</v>
      </c>
      <c r="R78" s="94">
        <v>0</v>
      </c>
      <c r="S78" s="94">
        <v>0</v>
      </c>
      <c r="T78" s="94">
        <v>0</v>
      </c>
      <c r="U78">
        <v>1.1399999999999999</v>
      </c>
      <c r="V78">
        <v>0</v>
      </c>
      <c r="W78">
        <v>1.52</v>
      </c>
      <c r="X78">
        <v>79.010000000000005</v>
      </c>
      <c r="Y78">
        <v>26.33</v>
      </c>
      <c r="Z78">
        <v>26.33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27.67</v>
      </c>
      <c r="AH78">
        <v>65</v>
      </c>
      <c r="AI78">
        <v>65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128.78</v>
      </c>
      <c r="C79" s="35">
        <v>86.41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114.58</v>
      </c>
      <c r="N79">
        <v>131.25</v>
      </c>
      <c r="O79">
        <v>85.17</v>
      </c>
      <c r="P79">
        <v>0</v>
      </c>
      <c r="R79" s="94">
        <v>0</v>
      </c>
      <c r="S79" s="94">
        <v>0</v>
      </c>
      <c r="T79" s="94">
        <v>0</v>
      </c>
      <c r="U79">
        <v>1.06</v>
      </c>
      <c r="V79">
        <v>0</v>
      </c>
      <c r="W79">
        <v>1.52</v>
      </c>
      <c r="X79">
        <v>80.510000000000005</v>
      </c>
      <c r="Y79">
        <v>26.83</v>
      </c>
      <c r="Z79">
        <v>26.83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27.33</v>
      </c>
      <c r="AH79">
        <v>65</v>
      </c>
      <c r="AI79">
        <v>65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128.78</v>
      </c>
      <c r="C80" s="35">
        <v>86.41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114.58</v>
      </c>
      <c r="N80">
        <v>131.25</v>
      </c>
      <c r="O80">
        <v>85.17</v>
      </c>
      <c r="P80">
        <v>0</v>
      </c>
      <c r="R80" s="94">
        <v>0</v>
      </c>
      <c r="S80" s="94">
        <v>0</v>
      </c>
      <c r="T80" s="94">
        <v>0</v>
      </c>
      <c r="U80">
        <v>1.06</v>
      </c>
      <c r="V80">
        <v>0</v>
      </c>
      <c r="W80">
        <v>1.52</v>
      </c>
      <c r="X80">
        <v>84</v>
      </c>
      <c r="Y80">
        <v>28</v>
      </c>
      <c r="Z80">
        <v>28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28</v>
      </c>
      <c r="AH80">
        <v>66.33</v>
      </c>
      <c r="AI80">
        <v>66.34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128.78</v>
      </c>
      <c r="C81" s="35">
        <v>86.41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114.58</v>
      </c>
      <c r="N81">
        <v>131.25</v>
      </c>
      <c r="O81">
        <v>85.17</v>
      </c>
      <c r="P81">
        <v>0</v>
      </c>
      <c r="R81" s="94">
        <v>0</v>
      </c>
      <c r="S81" s="94">
        <v>0</v>
      </c>
      <c r="T81" s="94">
        <v>0</v>
      </c>
      <c r="U81">
        <v>1.06</v>
      </c>
      <c r="V81">
        <v>0</v>
      </c>
      <c r="W81">
        <v>1.52</v>
      </c>
      <c r="X81">
        <v>82.01</v>
      </c>
      <c r="Y81">
        <v>27.33</v>
      </c>
      <c r="Z81">
        <v>27.33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26.67</v>
      </c>
      <c r="AH81">
        <v>68.33</v>
      </c>
      <c r="AI81">
        <v>68.34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128.78</v>
      </c>
      <c r="C82" s="35">
        <v>86.41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114.58</v>
      </c>
      <c r="N82">
        <v>131.25</v>
      </c>
      <c r="O82">
        <v>85.17</v>
      </c>
      <c r="P82">
        <v>0</v>
      </c>
      <c r="R82" s="94">
        <v>0</v>
      </c>
      <c r="S82" s="94">
        <v>0</v>
      </c>
      <c r="T82" s="94">
        <v>0</v>
      </c>
      <c r="U82">
        <v>1.06</v>
      </c>
      <c r="V82">
        <v>0</v>
      </c>
      <c r="W82">
        <v>1.52</v>
      </c>
      <c r="X82">
        <v>84</v>
      </c>
      <c r="Y82">
        <v>28</v>
      </c>
      <c r="Z82">
        <v>28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26.67</v>
      </c>
      <c r="AH82">
        <v>70.67</v>
      </c>
      <c r="AI82">
        <v>70.66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128.78</v>
      </c>
      <c r="C83" s="35">
        <v>86.41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114.58</v>
      </c>
      <c r="N83">
        <v>131.25</v>
      </c>
      <c r="O83">
        <v>85.17</v>
      </c>
      <c r="P83">
        <v>0</v>
      </c>
      <c r="R83" s="94">
        <v>0</v>
      </c>
      <c r="S83" s="94">
        <v>0</v>
      </c>
      <c r="T83" s="94">
        <v>0</v>
      </c>
      <c r="U83">
        <v>1.06</v>
      </c>
      <c r="V83">
        <v>0</v>
      </c>
      <c r="W83">
        <v>1.48</v>
      </c>
      <c r="X83">
        <v>79.989999999999995</v>
      </c>
      <c r="Y83">
        <v>26.67</v>
      </c>
      <c r="Z83">
        <v>26.67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23.33</v>
      </c>
      <c r="AH83">
        <v>78.33</v>
      </c>
      <c r="AI83">
        <v>78.34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128.78</v>
      </c>
      <c r="C84" s="35">
        <v>86.41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114.58</v>
      </c>
      <c r="N84">
        <v>131.25</v>
      </c>
      <c r="O84">
        <v>85.17</v>
      </c>
      <c r="P84">
        <v>0</v>
      </c>
      <c r="R84" s="94">
        <v>0</v>
      </c>
      <c r="S84" s="94">
        <v>0</v>
      </c>
      <c r="T84" s="94">
        <v>0</v>
      </c>
      <c r="U84">
        <v>1.06</v>
      </c>
      <c r="V84">
        <v>0</v>
      </c>
      <c r="W84">
        <v>1.48</v>
      </c>
      <c r="X84">
        <v>81</v>
      </c>
      <c r="Y84">
        <v>27</v>
      </c>
      <c r="Z84">
        <v>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23.33</v>
      </c>
      <c r="AH84">
        <v>78.33</v>
      </c>
      <c r="AI84">
        <v>78.34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128.78</v>
      </c>
      <c r="C85" s="35">
        <v>86.41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114.58</v>
      </c>
      <c r="N85">
        <v>131.25</v>
      </c>
      <c r="O85">
        <v>85.17</v>
      </c>
      <c r="P85">
        <v>0</v>
      </c>
      <c r="R85" s="94">
        <v>0</v>
      </c>
      <c r="S85" s="94">
        <v>0</v>
      </c>
      <c r="T85" s="94">
        <v>0</v>
      </c>
      <c r="U85">
        <v>1.06</v>
      </c>
      <c r="V85">
        <v>0</v>
      </c>
      <c r="W85">
        <v>1.48</v>
      </c>
      <c r="X85">
        <v>82.01</v>
      </c>
      <c r="Y85">
        <v>27.33</v>
      </c>
      <c r="Z85">
        <v>27.33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</v>
      </c>
      <c r="AH85">
        <v>81.67</v>
      </c>
      <c r="AI85">
        <v>81.66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128.78</v>
      </c>
      <c r="C86" s="35">
        <v>86.41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106.12</v>
      </c>
      <c r="N86">
        <v>131.25</v>
      </c>
      <c r="O86">
        <v>85.17</v>
      </c>
      <c r="P86">
        <v>0</v>
      </c>
      <c r="R86" s="94">
        <v>0</v>
      </c>
      <c r="S86" s="94">
        <v>0</v>
      </c>
      <c r="T86" s="94">
        <v>0</v>
      </c>
      <c r="U86">
        <v>1.06</v>
      </c>
      <c r="V86">
        <v>0</v>
      </c>
      <c r="W86">
        <v>1.48</v>
      </c>
      <c r="X86">
        <v>82.99</v>
      </c>
      <c r="Y86">
        <v>27.67</v>
      </c>
      <c r="Z86">
        <v>27.67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28.67</v>
      </c>
      <c r="AH86">
        <v>81.67</v>
      </c>
      <c r="AI86">
        <v>81.66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128.78</v>
      </c>
      <c r="C87" s="35">
        <v>86.41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97.67</v>
      </c>
      <c r="N87">
        <v>131.25</v>
      </c>
      <c r="O87">
        <v>85.17</v>
      </c>
      <c r="P87">
        <v>0</v>
      </c>
      <c r="R87" s="94">
        <v>0</v>
      </c>
      <c r="S87" s="94">
        <v>0</v>
      </c>
      <c r="T87" s="94">
        <v>0</v>
      </c>
      <c r="U87">
        <v>1.06</v>
      </c>
      <c r="V87">
        <v>0</v>
      </c>
      <c r="W87">
        <v>1.48</v>
      </c>
      <c r="X87">
        <v>84</v>
      </c>
      <c r="Y87">
        <v>28</v>
      </c>
      <c r="Z87">
        <v>28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28.33</v>
      </c>
      <c r="AH87">
        <v>81.67</v>
      </c>
      <c r="AI87">
        <v>81.66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100.04</v>
      </c>
      <c r="C88" s="35">
        <v>62.83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89.22</v>
      </c>
      <c r="N88">
        <v>131.25</v>
      </c>
      <c r="O88">
        <v>85.17</v>
      </c>
      <c r="P88">
        <v>0</v>
      </c>
      <c r="R88" s="94">
        <v>0</v>
      </c>
      <c r="S88" s="94">
        <v>0</v>
      </c>
      <c r="T88" s="94">
        <v>0</v>
      </c>
      <c r="U88">
        <v>1.06</v>
      </c>
      <c r="V88">
        <v>0</v>
      </c>
      <c r="W88">
        <v>1.48</v>
      </c>
      <c r="X88">
        <v>85.01</v>
      </c>
      <c r="Y88">
        <v>28.33</v>
      </c>
      <c r="Z88">
        <v>28.33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</v>
      </c>
      <c r="AH88">
        <v>81.67</v>
      </c>
      <c r="AI88">
        <v>81.66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100.04</v>
      </c>
      <c r="C89" s="35">
        <v>62.83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80.77</v>
      </c>
      <c r="N89">
        <v>131.25</v>
      </c>
      <c r="O89">
        <v>85.17</v>
      </c>
      <c r="P89">
        <v>0</v>
      </c>
      <c r="R89" s="94">
        <v>0</v>
      </c>
      <c r="S89" s="94">
        <v>0</v>
      </c>
      <c r="T89" s="94">
        <v>0</v>
      </c>
      <c r="U89">
        <v>1.06</v>
      </c>
      <c r="V89">
        <v>0</v>
      </c>
      <c r="W89">
        <v>1.48</v>
      </c>
      <c r="X89">
        <v>85.99</v>
      </c>
      <c r="Y89">
        <v>28.67</v>
      </c>
      <c r="Z89">
        <v>28.67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31.33</v>
      </c>
      <c r="AH89">
        <v>81.33</v>
      </c>
      <c r="AI89">
        <v>81.34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64.19</v>
      </c>
      <c r="C90" s="35">
        <v>59.23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69.87</v>
      </c>
      <c r="N90">
        <v>131.25</v>
      </c>
      <c r="O90">
        <v>85.17</v>
      </c>
      <c r="P90">
        <v>0</v>
      </c>
      <c r="R90" s="94">
        <v>0</v>
      </c>
      <c r="S90" s="94">
        <v>0</v>
      </c>
      <c r="T90" s="94">
        <v>0</v>
      </c>
      <c r="U90">
        <v>1.06</v>
      </c>
      <c r="V90">
        <v>0</v>
      </c>
      <c r="W90">
        <v>1.48</v>
      </c>
      <c r="X90">
        <v>87.49</v>
      </c>
      <c r="Y90">
        <v>29.17</v>
      </c>
      <c r="Z90">
        <v>29.17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31.67</v>
      </c>
      <c r="AH90">
        <v>81</v>
      </c>
      <c r="AI90">
        <v>81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64.19</v>
      </c>
      <c r="C91" s="35">
        <v>59.23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69.87</v>
      </c>
      <c r="N91">
        <v>131.25</v>
      </c>
      <c r="O91">
        <v>78.56</v>
      </c>
      <c r="P91">
        <v>0</v>
      </c>
      <c r="R91" s="94">
        <v>0</v>
      </c>
      <c r="S91" s="94">
        <v>0</v>
      </c>
      <c r="T91" s="94">
        <v>0</v>
      </c>
      <c r="U91">
        <v>1.06</v>
      </c>
      <c r="V91">
        <v>0</v>
      </c>
      <c r="W91">
        <v>1.48</v>
      </c>
      <c r="X91">
        <v>87.49</v>
      </c>
      <c r="Y91">
        <v>29.17</v>
      </c>
      <c r="Z91">
        <v>29.17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31.67</v>
      </c>
      <c r="AH91">
        <v>81.67</v>
      </c>
      <c r="AI91">
        <v>81.66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82.36</v>
      </c>
      <c r="C92" s="35">
        <v>59.23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69.87</v>
      </c>
      <c r="N92">
        <v>131.25</v>
      </c>
      <c r="O92">
        <v>64.19</v>
      </c>
      <c r="P92">
        <v>0</v>
      </c>
      <c r="R92" s="94">
        <v>0</v>
      </c>
      <c r="S92" s="94">
        <v>0</v>
      </c>
      <c r="T92" s="94">
        <v>0</v>
      </c>
      <c r="U92">
        <v>1.06</v>
      </c>
      <c r="V92">
        <v>0</v>
      </c>
      <c r="W92">
        <v>1.48</v>
      </c>
      <c r="X92">
        <v>87.49</v>
      </c>
      <c r="Y92">
        <v>29.17</v>
      </c>
      <c r="Z92">
        <v>29.17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32</v>
      </c>
      <c r="AH92">
        <v>81.67</v>
      </c>
      <c r="AI92">
        <v>81.66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82.36</v>
      </c>
      <c r="C93" s="35">
        <v>59.23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69.87</v>
      </c>
      <c r="N93">
        <v>131.25</v>
      </c>
      <c r="O93">
        <v>59.4</v>
      </c>
      <c r="P93">
        <v>0</v>
      </c>
      <c r="R93" s="94">
        <v>0</v>
      </c>
      <c r="S93" s="94">
        <v>0</v>
      </c>
      <c r="T93" s="94">
        <v>0</v>
      </c>
      <c r="U93">
        <v>1.06</v>
      </c>
      <c r="V93">
        <v>0</v>
      </c>
      <c r="W93">
        <v>1.48</v>
      </c>
      <c r="X93">
        <v>87.49</v>
      </c>
      <c r="Y93">
        <v>29.17</v>
      </c>
      <c r="Z93">
        <v>29.17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31.67</v>
      </c>
      <c r="AH93">
        <v>81.67</v>
      </c>
      <c r="AI93">
        <v>81.66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80.790000000000006</v>
      </c>
      <c r="C94" s="35">
        <v>59.23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69.87</v>
      </c>
      <c r="N94">
        <v>131.25</v>
      </c>
      <c r="O94">
        <v>52.69</v>
      </c>
      <c r="P94">
        <v>0</v>
      </c>
      <c r="R94" s="94">
        <v>0</v>
      </c>
      <c r="S94" s="94">
        <v>0</v>
      </c>
      <c r="T94" s="94">
        <v>0</v>
      </c>
      <c r="U94">
        <v>1.06</v>
      </c>
      <c r="V94">
        <v>0</v>
      </c>
      <c r="W94">
        <v>1.48</v>
      </c>
      <c r="X94">
        <v>87.49</v>
      </c>
      <c r="Y94">
        <v>29.17</v>
      </c>
      <c r="Z94">
        <v>29.17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31.67</v>
      </c>
      <c r="AH94">
        <v>81.67</v>
      </c>
      <c r="AI94">
        <v>81.66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64.19</v>
      </c>
      <c r="C95" s="35">
        <v>59.23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69.87</v>
      </c>
      <c r="N95">
        <v>131.25</v>
      </c>
      <c r="O95">
        <v>52.69</v>
      </c>
      <c r="P95">
        <v>0</v>
      </c>
      <c r="R95" s="94">
        <v>0</v>
      </c>
      <c r="S95" s="94">
        <v>0</v>
      </c>
      <c r="T95" s="94">
        <v>0</v>
      </c>
      <c r="U95">
        <v>1.03</v>
      </c>
      <c r="V95">
        <v>0</v>
      </c>
      <c r="W95">
        <v>1.48</v>
      </c>
      <c r="X95">
        <v>87.49</v>
      </c>
      <c r="Y95">
        <v>29.17</v>
      </c>
      <c r="Z95">
        <v>29.17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31.33</v>
      </c>
      <c r="AH95">
        <v>81.67</v>
      </c>
      <c r="AI95">
        <v>81.66</v>
      </c>
      <c r="AJ95">
        <v>25.23</v>
      </c>
      <c r="AK95">
        <v>0</v>
      </c>
      <c r="AL95">
        <v>0</v>
      </c>
    </row>
    <row r="96" spans="1:38">
      <c r="A96" t="s">
        <v>138</v>
      </c>
      <c r="B96" s="35">
        <v>64.19</v>
      </c>
      <c r="C96" s="35">
        <v>59.23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69.87</v>
      </c>
      <c r="N96">
        <v>131.25</v>
      </c>
      <c r="O96">
        <v>52.69</v>
      </c>
      <c r="P96">
        <v>0</v>
      </c>
      <c r="R96" s="94">
        <v>0</v>
      </c>
      <c r="S96" s="94">
        <v>0</v>
      </c>
      <c r="T96" s="94">
        <v>0</v>
      </c>
      <c r="U96">
        <v>1.03</v>
      </c>
      <c r="V96">
        <v>0</v>
      </c>
      <c r="W96">
        <v>1.48</v>
      </c>
      <c r="X96">
        <v>87.49</v>
      </c>
      <c r="Y96">
        <v>29.17</v>
      </c>
      <c r="Z96">
        <v>29.17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</v>
      </c>
      <c r="AH96">
        <v>81.67</v>
      </c>
      <c r="AI96">
        <v>81.66</v>
      </c>
      <c r="AJ96">
        <v>25.23</v>
      </c>
      <c r="AK96">
        <v>0</v>
      </c>
      <c r="AL96">
        <v>0</v>
      </c>
    </row>
    <row r="97" spans="1:50">
      <c r="A97" t="s">
        <v>139</v>
      </c>
      <c r="B97" s="35">
        <v>64.19</v>
      </c>
      <c r="C97" s="35">
        <v>59.23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69.87</v>
      </c>
      <c r="N97">
        <v>131.25</v>
      </c>
      <c r="O97">
        <v>52.69</v>
      </c>
      <c r="P97">
        <v>0</v>
      </c>
      <c r="R97" s="94">
        <v>0</v>
      </c>
      <c r="S97" s="94">
        <v>0</v>
      </c>
      <c r="T97" s="94">
        <v>0</v>
      </c>
      <c r="U97">
        <v>1.03</v>
      </c>
      <c r="V97">
        <v>0</v>
      </c>
      <c r="W97">
        <v>1.48</v>
      </c>
      <c r="X97">
        <v>87.49</v>
      </c>
      <c r="Y97">
        <v>29.17</v>
      </c>
      <c r="Z97">
        <v>29.17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30.67</v>
      </c>
      <c r="AH97">
        <v>81.67</v>
      </c>
      <c r="AI97">
        <v>81.66</v>
      </c>
      <c r="AJ97">
        <v>25.23</v>
      </c>
      <c r="AK97">
        <v>0</v>
      </c>
      <c r="AL97">
        <v>0</v>
      </c>
    </row>
    <row r="98" spans="1:50">
      <c r="A98" t="s">
        <v>140</v>
      </c>
      <c r="B98" s="35">
        <v>64.19</v>
      </c>
      <c r="C98" s="35">
        <v>59.23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69.87</v>
      </c>
      <c r="N98">
        <v>131.25</v>
      </c>
      <c r="O98">
        <v>52.69</v>
      </c>
      <c r="P98">
        <v>0</v>
      </c>
      <c r="R98" s="94">
        <v>0</v>
      </c>
      <c r="S98" s="94">
        <v>0</v>
      </c>
      <c r="T98" s="94">
        <v>0</v>
      </c>
      <c r="U98">
        <v>1.03</v>
      </c>
      <c r="V98">
        <v>0</v>
      </c>
      <c r="W98">
        <v>1.48</v>
      </c>
      <c r="X98">
        <v>87.49</v>
      </c>
      <c r="Y98">
        <v>29.17</v>
      </c>
      <c r="Z98">
        <v>29.17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</v>
      </c>
      <c r="AH98">
        <v>81.67</v>
      </c>
      <c r="AI98">
        <v>81.66</v>
      </c>
      <c r="AJ98">
        <v>25.23</v>
      </c>
      <c r="AK98">
        <v>0</v>
      </c>
      <c r="AL98">
        <v>0</v>
      </c>
    </row>
    <row r="99" spans="1:50">
      <c r="A99" t="s">
        <v>141</v>
      </c>
      <c r="B99" s="35">
        <f>SUM(B3:B98)/4000</f>
        <v>2.4606550000000023</v>
      </c>
      <c r="C99" s="35">
        <f t="shared" ref="C99:P99" si="2">SUM(C3:C98)/4000</f>
        <v>1.7147624999999977</v>
      </c>
      <c r="D99" s="94">
        <f t="shared" ref="D99" si="3">SUM(D3:D98)/4000</f>
        <v>0.86789000000000061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7.8932500000000003E-2</v>
      </c>
      <c r="K99" s="38">
        <f t="shared" si="2"/>
        <v>7.8932500000000003E-2</v>
      </c>
      <c r="L99" s="38">
        <f t="shared" si="2"/>
        <v>7.7935000000000004E-2</v>
      </c>
      <c r="M99">
        <f t="shared" si="2"/>
        <v>2.0682849999999986</v>
      </c>
      <c r="N99">
        <f t="shared" si="2"/>
        <v>3.5817224999999984</v>
      </c>
      <c r="O99">
        <f t="shared" si="2"/>
        <v>1.9538400000000016</v>
      </c>
      <c r="P99">
        <f t="shared" si="2"/>
        <v>0</v>
      </c>
      <c r="Q99">
        <f t="shared" ref="Q99:AF99" si="5">SUM(Q3:Q98)/4000</f>
        <v>0</v>
      </c>
      <c r="R99" s="94">
        <f t="shared" si="5"/>
        <v>0.31535999999999992</v>
      </c>
      <c r="S99" s="94">
        <f t="shared" si="5"/>
        <v>0.25403749999999981</v>
      </c>
      <c r="T99" s="94">
        <f t="shared" si="5"/>
        <v>0.29849249999999988</v>
      </c>
      <c r="U99">
        <f t="shared" si="5"/>
        <v>2.5060000000000016E-2</v>
      </c>
      <c r="V99">
        <f t="shared" si="5"/>
        <v>0.69265750000000015</v>
      </c>
      <c r="W99">
        <f t="shared" si="5"/>
        <v>3.506999999999999E-2</v>
      </c>
      <c r="X99">
        <f t="shared" si="5"/>
        <v>1.5197199999999995</v>
      </c>
      <c r="Y99">
        <f t="shared" si="5"/>
        <v>0.50659499999999991</v>
      </c>
      <c r="Z99">
        <f t="shared" si="5"/>
        <v>0.5065925</v>
      </c>
      <c r="AA99">
        <f t="shared" si="5"/>
        <v>1.3535875000000002</v>
      </c>
      <c r="AB99">
        <f t="shared" si="5"/>
        <v>0.27071250000000002</v>
      </c>
      <c r="AC99">
        <f t="shared" si="5"/>
        <v>0.38700000000000001</v>
      </c>
      <c r="AD99">
        <f t="shared" si="5"/>
        <v>0.18024999999999999</v>
      </c>
      <c r="AE99">
        <f t="shared" si="5"/>
        <v>0.32650000000000001</v>
      </c>
      <c r="AF99">
        <f t="shared" si="5"/>
        <v>0.16375000000000001</v>
      </c>
      <c r="AG99">
        <f t="shared" ref="AG99:AM99" si="6">SUM(AG3:AG98)/4000</f>
        <v>0.45917999999999987</v>
      </c>
      <c r="AH99">
        <f t="shared" si="6"/>
        <v>1.2868475000000001</v>
      </c>
      <c r="AI99">
        <f t="shared" si="6"/>
        <v>1.2867999999999995</v>
      </c>
      <c r="AJ99">
        <f t="shared" si="6"/>
        <v>0.59800000000000031</v>
      </c>
      <c r="AK99">
        <f t="shared" si="6"/>
        <v>0.65100000000000002</v>
      </c>
      <c r="AL99">
        <f t="shared" si="6"/>
        <v>0.27700000000000002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45670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268.23999999999995</v>
      </c>
      <c r="L3">
        <v>4.99</v>
      </c>
      <c r="M3">
        <v>33.630000000000003</v>
      </c>
      <c r="N3">
        <v>27.503012378135612</v>
      </c>
      <c r="O3">
        <v>49.2</v>
      </c>
      <c r="P3">
        <v>13.27</v>
      </c>
      <c r="Q3">
        <v>5.01</v>
      </c>
      <c r="R3">
        <v>9.82</v>
      </c>
      <c r="S3">
        <v>6.1343108298171591</v>
      </c>
      <c r="T3">
        <v>0</v>
      </c>
      <c r="U3">
        <v>49.589999999999996</v>
      </c>
      <c r="V3">
        <v>2.58</v>
      </c>
      <c r="W3">
        <v>7.95</v>
      </c>
      <c r="X3">
        <v>35.549999999999997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6.9351688115064345</v>
      </c>
      <c r="AF3">
        <v>5.8991734279918875</v>
      </c>
      <c r="AG3">
        <v>29.357020000000002</v>
      </c>
      <c r="AH3">
        <v>0</v>
      </c>
      <c r="AI3">
        <v>0</v>
      </c>
      <c r="AJ3">
        <v>0</v>
      </c>
      <c r="AK3">
        <v>22.643002364066195</v>
      </c>
      <c r="AL3">
        <v>0.99969535283993105</v>
      </c>
      <c r="AM3">
        <v>0</v>
      </c>
      <c r="AN3">
        <v>0</v>
      </c>
      <c r="AO3">
        <v>0</v>
      </c>
      <c r="AP3">
        <v>3.2852160000000001</v>
      </c>
      <c r="AQ3">
        <v>0</v>
      </c>
      <c r="AR3">
        <v>0.46557427536231871</v>
      </c>
      <c r="AS3">
        <v>1.8138596491228072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584.86603308884219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268.23999999999995</v>
      </c>
      <c r="L4">
        <v>4.99</v>
      </c>
      <c r="M4">
        <v>33.630000000000003</v>
      </c>
      <c r="N4">
        <v>27.503012378135612</v>
      </c>
      <c r="O4">
        <v>38.82</v>
      </c>
      <c r="P4">
        <v>13.119999999999997</v>
      </c>
      <c r="Q4">
        <v>5.01</v>
      </c>
      <c r="R4">
        <v>9.82</v>
      </c>
      <c r="S4">
        <v>6.1343108298171591</v>
      </c>
      <c r="T4">
        <v>0</v>
      </c>
      <c r="U4">
        <v>49.589999999999996</v>
      </c>
      <c r="V4">
        <v>2.58</v>
      </c>
      <c r="W4">
        <v>7.95</v>
      </c>
      <c r="X4">
        <v>35.549999999999997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6.9351688115064345</v>
      </c>
      <c r="AF4">
        <v>5.8991734279918875</v>
      </c>
      <c r="AG4">
        <v>29.357020000000002</v>
      </c>
      <c r="AH4">
        <v>0</v>
      </c>
      <c r="AI4">
        <v>0</v>
      </c>
      <c r="AJ4">
        <v>0</v>
      </c>
      <c r="AK4">
        <v>22.643002364066195</v>
      </c>
      <c r="AL4">
        <v>0.99969535283993105</v>
      </c>
      <c r="AM4">
        <v>0</v>
      </c>
      <c r="AN4">
        <v>0</v>
      </c>
      <c r="AO4">
        <v>0</v>
      </c>
      <c r="AP4">
        <v>3.2852160000000001</v>
      </c>
      <c r="AQ4">
        <v>0</v>
      </c>
      <c r="AR4">
        <v>0.46557427536231871</v>
      </c>
      <c r="AS4">
        <v>1.8138596491228072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574.33603308884233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268.23999999999995</v>
      </c>
      <c r="L5">
        <v>4.99</v>
      </c>
      <c r="M5">
        <v>33.630000000000003</v>
      </c>
      <c r="N5">
        <v>27.503012378135612</v>
      </c>
      <c r="O5">
        <v>38.82</v>
      </c>
      <c r="P5">
        <v>13.119999999999997</v>
      </c>
      <c r="Q5">
        <v>5.01</v>
      </c>
      <c r="R5">
        <v>9.82</v>
      </c>
      <c r="S5">
        <v>6.1343108298171591</v>
      </c>
      <c r="T5">
        <v>0</v>
      </c>
      <c r="U5">
        <v>49.589999999999996</v>
      </c>
      <c r="V5">
        <v>2.58</v>
      </c>
      <c r="W5">
        <v>7.95</v>
      </c>
      <c r="X5">
        <v>35.549999999999997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6.9351688115064345</v>
      </c>
      <c r="AF5">
        <v>5.8991734279918875</v>
      </c>
      <c r="AG5">
        <v>29.357020000000002</v>
      </c>
      <c r="AH5">
        <v>0</v>
      </c>
      <c r="AI5">
        <v>0</v>
      </c>
      <c r="AJ5">
        <v>0</v>
      </c>
      <c r="AK5">
        <v>22.643002364066195</v>
      </c>
      <c r="AL5">
        <v>0.99969535283993105</v>
      </c>
      <c r="AM5">
        <v>0</v>
      </c>
      <c r="AN5">
        <v>0</v>
      </c>
      <c r="AO5">
        <v>0</v>
      </c>
      <c r="AP5">
        <v>3.2852160000000001</v>
      </c>
      <c r="AQ5">
        <v>0</v>
      </c>
      <c r="AR5">
        <v>0.46557427536231871</v>
      </c>
      <c r="AS5">
        <v>1.8138596491228072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574.33603308884233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268.23999999999995</v>
      </c>
      <c r="L6">
        <v>4.99</v>
      </c>
      <c r="M6">
        <v>33.630000000000003</v>
      </c>
      <c r="N6">
        <v>27.503012378135612</v>
      </c>
      <c r="O6">
        <v>38.82</v>
      </c>
      <c r="P6">
        <v>13.119999999999997</v>
      </c>
      <c r="Q6">
        <v>5.01</v>
      </c>
      <c r="R6">
        <v>9.82</v>
      </c>
      <c r="S6">
        <v>6.1343108298171591</v>
      </c>
      <c r="T6">
        <v>0</v>
      </c>
      <c r="U6">
        <v>49.589999999999996</v>
      </c>
      <c r="V6">
        <v>2.58</v>
      </c>
      <c r="W6">
        <v>7.95</v>
      </c>
      <c r="X6">
        <v>35.549999999999997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6.9351688115064345</v>
      </c>
      <c r="AF6">
        <v>5.8991734279918875</v>
      </c>
      <c r="AG6">
        <v>29.357020000000002</v>
      </c>
      <c r="AH6">
        <v>0</v>
      </c>
      <c r="AI6">
        <v>0</v>
      </c>
      <c r="AJ6">
        <v>0</v>
      </c>
      <c r="AK6">
        <v>22.643002364066195</v>
      </c>
      <c r="AL6">
        <v>0.99969535283993105</v>
      </c>
      <c r="AM6">
        <v>0</v>
      </c>
      <c r="AN6">
        <v>0</v>
      </c>
      <c r="AO6">
        <v>0</v>
      </c>
      <c r="AP6">
        <v>3.2852160000000001</v>
      </c>
      <c r="AQ6">
        <v>0</v>
      </c>
      <c r="AR6">
        <v>0.46557427536231871</v>
      </c>
      <c r="AS6">
        <v>1.8138596491228072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574.33603308884233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268.23999999999995</v>
      </c>
      <c r="L7">
        <v>4.99</v>
      </c>
      <c r="M7">
        <v>33.630000000000003</v>
      </c>
      <c r="N7">
        <v>27.503012378135612</v>
      </c>
      <c r="O7">
        <v>38.82</v>
      </c>
      <c r="P7">
        <v>13.119999999999997</v>
      </c>
      <c r="Q7">
        <v>5.01</v>
      </c>
      <c r="R7">
        <v>9.82</v>
      </c>
      <c r="S7">
        <v>6.1343108298171591</v>
      </c>
      <c r="T7">
        <v>0</v>
      </c>
      <c r="U7">
        <v>49.589999999999996</v>
      </c>
      <c r="V7">
        <v>2.58</v>
      </c>
      <c r="W7">
        <v>7.95</v>
      </c>
      <c r="X7">
        <v>35.549999999999997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6.9351688115064345</v>
      </c>
      <c r="AF7">
        <v>5.8991734279918875</v>
      </c>
      <c r="AG7">
        <v>29.357020000000002</v>
      </c>
      <c r="AH7">
        <v>0</v>
      </c>
      <c r="AI7">
        <v>0</v>
      </c>
      <c r="AJ7">
        <v>0</v>
      </c>
      <c r="AK7">
        <v>22.643002364066195</v>
      </c>
      <c r="AL7">
        <v>0.99969535283993105</v>
      </c>
      <c r="AM7">
        <v>0</v>
      </c>
      <c r="AN7">
        <v>0</v>
      </c>
      <c r="AO7">
        <v>0</v>
      </c>
      <c r="AP7">
        <v>3.2852160000000001</v>
      </c>
      <c r="AQ7">
        <v>0</v>
      </c>
      <c r="AR7">
        <v>0.46557427536231871</v>
      </c>
      <c r="AS7">
        <v>1.8138596491228072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574.33603308884233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268.23999999999995</v>
      </c>
      <c r="L8">
        <v>4.99</v>
      </c>
      <c r="M8">
        <v>33.630000000000003</v>
      </c>
      <c r="N8">
        <v>27.503012378135612</v>
      </c>
      <c r="O8">
        <v>38.82</v>
      </c>
      <c r="P8">
        <v>13.119999999999997</v>
      </c>
      <c r="Q8">
        <v>5.01</v>
      </c>
      <c r="R8">
        <v>9.82</v>
      </c>
      <c r="S8">
        <v>6.1343108298171591</v>
      </c>
      <c r="T8">
        <v>0</v>
      </c>
      <c r="U8">
        <v>49.589999999999996</v>
      </c>
      <c r="V8">
        <v>2.58</v>
      </c>
      <c r="W8">
        <v>7.95</v>
      </c>
      <c r="X8">
        <v>35.549999999999997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6.9351688115064345</v>
      </c>
      <c r="AF8">
        <v>5.8991734279918875</v>
      </c>
      <c r="AG8">
        <v>29.357020000000002</v>
      </c>
      <c r="AH8">
        <v>0</v>
      </c>
      <c r="AI8">
        <v>0</v>
      </c>
      <c r="AJ8">
        <v>0</v>
      </c>
      <c r="AK8">
        <v>22.643002364066195</v>
      </c>
      <c r="AL8">
        <v>0.99969535283993105</v>
      </c>
      <c r="AM8">
        <v>0</v>
      </c>
      <c r="AN8">
        <v>0</v>
      </c>
      <c r="AO8">
        <v>0</v>
      </c>
      <c r="AP8">
        <v>3.2852160000000001</v>
      </c>
      <c r="AQ8">
        <v>0</v>
      </c>
      <c r="AR8">
        <v>0.46557427536231871</v>
      </c>
      <c r="AS8">
        <v>1.8138596491228072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574.33603308884233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268.23999999999995</v>
      </c>
      <c r="L9">
        <v>4.99</v>
      </c>
      <c r="M9">
        <v>33.630000000000003</v>
      </c>
      <c r="N9">
        <v>27.503012378135612</v>
      </c>
      <c r="O9">
        <v>38.82</v>
      </c>
      <c r="P9">
        <v>13.119999999999997</v>
      </c>
      <c r="Q9">
        <v>5.01</v>
      </c>
      <c r="R9">
        <v>9.82</v>
      </c>
      <c r="S9">
        <v>6.1343108298171591</v>
      </c>
      <c r="T9">
        <v>0</v>
      </c>
      <c r="U9">
        <v>49.589999999999996</v>
      </c>
      <c r="V9">
        <v>2.58</v>
      </c>
      <c r="W9">
        <v>7.95</v>
      </c>
      <c r="X9">
        <v>35.549999999999997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6.9351688115064345</v>
      </c>
      <c r="AF9">
        <v>5.8991734279918875</v>
      </c>
      <c r="AG9">
        <v>29.357020000000002</v>
      </c>
      <c r="AH9">
        <v>0</v>
      </c>
      <c r="AI9">
        <v>0</v>
      </c>
      <c r="AJ9">
        <v>0</v>
      </c>
      <c r="AK9">
        <v>22.643002364066195</v>
      </c>
      <c r="AL9">
        <v>0.99969535283993105</v>
      </c>
      <c r="AM9">
        <v>0</v>
      </c>
      <c r="AN9">
        <v>0</v>
      </c>
      <c r="AO9">
        <v>0</v>
      </c>
      <c r="AP9">
        <v>3.2852160000000001</v>
      </c>
      <c r="AQ9">
        <v>0</v>
      </c>
      <c r="AR9">
        <v>0.46557427536231871</v>
      </c>
      <c r="AS9">
        <v>1.8138596491228072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574.33603308884233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268.23999999999995</v>
      </c>
      <c r="L10">
        <v>4.99</v>
      </c>
      <c r="M10">
        <v>33.630000000000003</v>
      </c>
      <c r="N10">
        <v>27.503012378135612</v>
      </c>
      <c r="O10">
        <v>38.82</v>
      </c>
      <c r="P10">
        <v>13.119999999999997</v>
      </c>
      <c r="Q10">
        <v>5.01</v>
      </c>
      <c r="R10">
        <v>9.82</v>
      </c>
      <c r="S10">
        <v>6.1343108298171591</v>
      </c>
      <c r="T10">
        <v>0</v>
      </c>
      <c r="U10">
        <v>49.589999999999996</v>
      </c>
      <c r="V10">
        <v>2.58</v>
      </c>
      <c r="W10">
        <v>7.95</v>
      </c>
      <c r="X10">
        <v>35.549999999999997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6.9351688115064345</v>
      </c>
      <c r="AF10">
        <v>5.8991734279918875</v>
      </c>
      <c r="AG10">
        <v>29.357020000000002</v>
      </c>
      <c r="AH10">
        <v>0</v>
      </c>
      <c r="AI10">
        <v>0</v>
      </c>
      <c r="AJ10">
        <v>0</v>
      </c>
      <c r="AK10">
        <v>22.643002364066195</v>
      </c>
      <c r="AL10">
        <v>0.99969535283993105</v>
      </c>
      <c r="AM10">
        <v>0</v>
      </c>
      <c r="AN10">
        <v>0</v>
      </c>
      <c r="AO10">
        <v>0</v>
      </c>
      <c r="AP10">
        <v>3.2852160000000001</v>
      </c>
      <c r="AQ10">
        <v>0</v>
      </c>
      <c r="AR10">
        <v>0.46557427536231871</v>
      </c>
      <c r="AS10">
        <v>1.8138596491228072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574.33603308884233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268.23999999999995</v>
      </c>
      <c r="L11">
        <v>4.99</v>
      </c>
      <c r="M11">
        <v>33.630000000000003</v>
      </c>
      <c r="N11">
        <v>27.503012378135612</v>
      </c>
      <c r="O11">
        <v>38.82</v>
      </c>
      <c r="P11">
        <v>13.119999999999997</v>
      </c>
      <c r="Q11">
        <v>5.01</v>
      </c>
      <c r="R11">
        <v>9.82</v>
      </c>
      <c r="S11">
        <v>6.1343108298171591</v>
      </c>
      <c r="T11">
        <v>0</v>
      </c>
      <c r="U11">
        <v>49.589999999999996</v>
      </c>
      <c r="V11">
        <v>2.58</v>
      </c>
      <c r="W11">
        <v>7.95</v>
      </c>
      <c r="X11">
        <v>35.549999999999997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6.9351688115064345</v>
      </c>
      <c r="AF11">
        <v>5.8991734279918875</v>
      </c>
      <c r="AG11">
        <v>29.357020000000002</v>
      </c>
      <c r="AH11">
        <v>0</v>
      </c>
      <c r="AI11">
        <v>0</v>
      </c>
      <c r="AJ11">
        <v>0</v>
      </c>
      <c r="AK11">
        <v>22.643002364066195</v>
      </c>
      <c r="AL11">
        <v>0.99969535283993105</v>
      </c>
      <c r="AM11">
        <v>0</v>
      </c>
      <c r="AN11">
        <v>0</v>
      </c>
      <c r="AO11">
        <v>0</v>
      </c>
      <c r="AP11">
        <v>0.86083200000000004</v>
      </c>
      <c r="AQ11">
        <v>0</v>
      </c>
      <c r="AR11">
        <v>0.46557427536231871</v>
      </c>
      <c r="AS11">
        <v>1.8138596491228072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571.9116490888423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268.23999999999995</v>
      </c>
      <c r="L12">
        <v>4.99</v>
      </c>
      <c r="M12">
        <v>33.630000000000003</v>
      </c>
      <c r="N12">
        <v>27.503012378135612</v>
      </c>
      <c r="O12">
        <v>38.82</v>
      </c>
      <c r="P12">
        <v>13.119999999999997</v>
      </c>
      <c r="Q12">
        <v>5.01</v>
      </c>
      <c r="R12">
        <v>9.82</v>
      </c>
      <c r="S12">
        <v>6.1343108298171591</v>
      </c>
      <c r="T12">
        <v>0</v>
      </c>
      <c r="U12">
        <v>49.589999999999996</v>
      </c>
      <c r="V12">
        <v>2.58</v>
      </c>
      <c r="W12">
        <v>7.95</v>
      </c>
      <c r="X12">
        <v>35.549999999999997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6.9351688115064345</v>
      </c>
      <c r="AF12">
        <v>5.8991734279918875</v>
      </c>
      <c r="AG12">
        <v>29.357020000000002</v>
      </c>
      <c r="AH12">
        <v>0</v>
      </c>
      <c r="AI12">
        <v>0</v>
      </c>
      <c r="AJ12">
        <v>0</v>
      </c>
      <c r="AK12">
        <v>22.643002364066195</v>
      </c>
      <c r="AL12">
        <v>0.99969535283993105</v>
      </c>
      <c r="AM12">
        <v>0</v>
      </c>
      <c r="AN12">
        <v>0</v>
      </c>
      <c r="AO12">
        <v>0</v>
      </c>
      <c r="AP12">
        <v>0.86083200000000004</v>
      </c>
      <c r="AQ12">
        <v>0</v>
      </c>
      <c r="AR12">
        <v>0.46557427536231871</v>
      </c>
      <c r="AS12">
        <v>1.8138596491228072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571.9116490888423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268.23999999999995</v>
      </c>
      <c r="L13">
        <v>4.99</v>
      </c>
      <c r="M13">
        <v>33.630000000000003</v>
      </c>
      <c r="N13">
        <v>27.503012378135612</v>
      </c>
      <c r="O13">
        <v>38.82</v>
      </c>
      <c r="P13">
        <v>13.119999999999997</v>
      </c>
      <c r="Q13">
        <v>5.01</v>
      </c>
      <c r="R13">
        <v>9.82</v>
      </c>
      <c r="S13">
        <v>6.1343108298171591</v>
      </c>
      <c r="T13">
        <v>0</v>
      </c>
      <c r="U13">
        <v>49.589999999999996</v>
      </c>
      <c r="V13">
        <v>2.58</v>
      </c>
      <c r="W13">
        <v>7.95</v>
      </c>
      <c r="X13">
        <v>35.549999999999997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6.9351688115064345</v>
      </c>
      <c r="AF13">
        <v>5.8991734279918875</v>
      </c>
      <c r="AG13">
        <v>29.357020000000002</v>
      </c>
      <c r="AH13">
        <v>0</v>
      </c>
      <c r="AI13">
        <v>0</v>
      </c>
      <c r="AJ13">
        <v>0</v>
      </c>
      <c r="AK13">
        <v>22.643002364066195</v>
      </c>
      <c r="AL13">
        <v>0.99969535283993105</v>
      </c>
      <c r="AM13">
        <v>0</v>
      </c>
      <c r="AN13">
        <v>0</v>
      </c>
      <c r="AO13">
        <v>0</v>
      </c>
      <c r="AP13">
        <v>0.86083200000000004</v>
      </c>
      <c r="AQ13">
        <v>0</v>
      </c>
      <c r="AR13">
        <v>0.46557427536231871</v>
      </c>
      <c r="AS13">
        <v>1.8138596491228072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571.9116490888423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268.23999999999995</v>
      </c>
      <c r="L14">
        <v>4.99</v>
      </c>
      <c r="M14">
        <v>33.630000000000003</v>
      </c>
      <c r="N14">
        <v>27.503012378135612</v>
      </c>
      <c r="O14">
        <v>38.82</v>
      </c>
      <c r="P14">
        <v>13.119999999999997</v>
      </c>
      <c r="Q14">
        <v>5.01</v>
      </c>
      <c r="R14">
        <v>9.82</v>
      </c>
      <c r="S14">
        <v>6.1343108298171591</v>
      </c>
      <c r="T14">
        <v>0</v>
      </c>
      <c r="U14">
        <v>49.589999999999996</v>
      </c>
      <c r="V14">
        <v>2.58</v>
      </c>
      <c r="W14">
        <v>7.95</v>
      </c>
      <c r="X14">
        <v>35.549999999999997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6.9351688115064345</v>
      </c>
      <c r="AF14">
        <v>5.8991734279918875</v>
      </c>
      <c r="AG14">
        <v>29.357020000000002</v>
      </c>
      <c r="AH14">
        <v>0</v>
      </c>
      <c r="AI14">
        <v>0</v>
      </c>
      <c r="AJ14">
        <v>0</v>
      </c>
      <c r="AK14">
        <v>22.643002364066195</v>
      </c>
      <c r="AL14">
        <v>0.99969535283993105</v>
      </c>
      <c r="AM14">
        <v>0</v>
      </c>
      <c r="AN14">
        <v>0</v>
      </c>
      <c r="AO14">
        <v>0</v>
      </c>
      <c r="AP14">
        <v>0.86083200000000004</v>
      </c>
      <c r="AQ14">
        <v>0</v>
      </c>
      <c r="AR14">
        <v>0.46557427536231871</v>
      </c>
      <c r="AS14">
        <v>1.8138596491228072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571.9116490888423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268.23999999999995</v>
      </c>
      <c r="L15">
        <v>4.99</v>
      </c>
      <c r="M15">
        <v>33.630000000000003</v>
      </c>
      <c r="N15">
        <v>27.503012378135612</v>
      </c>
      <c r="O15">
        <v>38.82</v>
      </c>
      <c r="P15">
        <v>13.119999999999997</v>
      </c>
      <c r="Q15">
        <v>5.01</v>
      </c>
      <c r="R15">
        <v>9.82</v>
      </c>
      <c r="S15">
        <v>6.1343108298171591</v>
      </c>
      <c r="T15">
        <v>0</v>
      </c>
      <c r="U15">
        <v>49.589999999999996</v>
      </c>
      <c r="V15">
        <v>2.58</v>
      </c>
      <c r="W15">
        <v>7.95</v>
      </c>
      <c r="X15">
        <v>35.549999999999997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6.9351688115064345</v>
      </c>
      <c r="AF15">
        <v>5.8991734279918875</v>
      </c>
      <c r="AG15">
        <v>29.357020000000002</v>
      </c>
      <c r="AH15">
        <v>0</v>
      </c>
      <c r="AI15">
        <v>0</v>
      </c>
      <c r="AJ15">
        <v>0</v>
      </c>
      <c r="AK15">
        <v>22.643002364066195</v>
      </c>
      <c r="AL15">
        <v>0.99969535283993105</v>
      </c>
      <c r="AM15">
        <v>0</v>
      </c>
      <c r="AN15">
        <v>0</v>
      </c>
      <c r="AO15">
        <v>0</v>
      </c>
      <c r="AP15">
        <v>0.86083200000000004</v>
      </c>
      <c r="AQ15">
        <v>0</v>
      </c>
      <c r="AR15">
        <v>0.46557427536231871</v>
      </c>
      <c r="AS15">
        <v>1.8138596491228072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571.9116490888423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268.23999999999995</v>
      </c>
      <c r="L16">
        <v>4.99</v>
      </c>
      <c r="M16">
        <v>33.630000000000003</v>
      </c>
      <c r="N16">
        <v>27.503012378135612</v>
      </c>
      <c r="O16">
        <v>38.82</v>
      </c>
      <c r="P16">
        <v>13.119999999999997</v>
      </c>
      <c r="Q16">
        <v>5.01</v>
      </c>
      <c r="R16">
        <v>9.82</v>
      </c>
      <c r="S16">
        <v>6.1343108298171591</v>
      </c>
      <c r="T16">
        <v>0</v>
      </c>
      <c r="U16">
        <v>49.589999999999996</v>
      </c>
      <c r="V16">
        <v>2.58</v>
      </c>
      <c r="W16">
        <v>7.95</v>
      </c>
      <c r="X16">
        <v>35.549999999999997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6.9351688115064345</v>
      </c>
      <c r="AF16">
        <v>5.8991734279918875</v>
      </c>
      <c r="AG16">
        <v>29.357020000000002</v>
      </c>
      <c r="AH16">
        <v>0</v>
      </c>
      <c r="AI16">
        <v>0</v>
      </c>
      <c r="AJ16">
        <v>0</v>
      </c>
      <c r="AK16">
        <v>22.643002364066195</v>
      </c>
      <c r="AL16">
        <v>0.99969535283993105</v>
      </c>
      <c r="AM16">
        <v>0</v>
      </c>
      <c r="AN16">
        <v>0</v>
      </c>
      <c r="AO16">
        <v>0</v>
      </c>
      <c r="AP16">
        <v>0.86083200000000004</v>
      </c>
      <c r="AQ16">
        <v>0</v>
      </c>
      <c r="AR16">
        <v>0.46557427536231871</v>
      </c>
      <c r="AS16">
        <v>1.8138596491228072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571.9116490888423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268.23999999999995</v>
      </c>
      <c r="L17">
        <v>4.99</v>
      </c>
      <c r="M17">
        <v>33.630000000000003</v>
      </c>
      <c r="N17">
        <v>27.503012378135612</v>
      </c>
      <c r="O17">
        <v>38.82</v>
      </c>
      <c r="P17">
        <v>13.119999999999997</v>
      </c>
      <c r="Q17">
        <v>5.01</v>
      </c>
      <c r="R17">
        <v>9.82</v>
      </c>
      <c r="S17">
        <v>6.1343108298171591</v>
      </c>
      <c r="T17">
        <v>0</v>
      </c>
      <c r="U17">
        <v>49.589999999999996</v>
      </c>
      <c r="V17">
        <v>2.58</v>
      </c>
      <c r="W17">
        <v>7.95</v>
      </c>
      <c r="X17">
        <v>35.549999999999997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6.9351688115064345</v>
      </c>
      <c r="AF17">
        <v>5.8991734279918875</v>
      </c>
      <c r="AG17">
        <v>29.357020000000002</v>
      </c>
      <c r="AH17">
        <v>0</v>
      </c>
      <c r="AI17">
        <v>0</v>
      </c>
      <c r="AJ17">
        <v>0</v>
      </c>
      <c r="AK17">
        <v>22.643002364066195</v>
      </c>
      <c r="AL17">
        <v>0.99969535283993105</v>
      </c>
      <c r="AM17">
        <v>0</v>
      </c>
      <c r="AN17">
        <v>0</v>
      </c>
      <c r="AO17">
        <v>0</v>
      </c>
      <c r="AP17">
        <v>0.86083200000000004</v>
      </c>
      <c r="AQ17">
        <v>0</v>
      </c>
      <c r="AR17">
        <v>0.46557427536231871</v>
      </c>
      <c r="AS17">
        <v>1.8138596491228072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571.9116490888423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268.23999999999995</v>
      </c>
      <c r="L18">
        <v>4.99</v>
      </c>
      <c r="M18">
        <v>33.630000000000003</v>
      </c>
      <c r="N18">
        <v>27.503012378135612</v>
      </c>
      <c r="O18">
        <v>38.82</v>
      </c>
      <c r="P18">
        <v>13.119999999999997</v>
      </c>
      <c r="Q18">
        <v>5.01</v>
      </c>
      <c r="R18">
        <v>9.82</v>
      </c>
      <c r="S18">
        <v>6.1343108298171591</v>
      </c>
      <c r="T18">
        <v>0</v>
      </c>
      <c r="U18">
        <v>49.589999999999996</v>
      </c>
      <c r="V18">
        <v>2.58</v>
      </c>
      <c r="W18">
        <v>7.95</v>
      </c>
      <c r="X18">
        <v>35.549999999999997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6.9351688115064345</v>
      </c>
      <c r="AF18">
        <v>5.8991734279918875</v>
      </c>
      <c r="AG18">
        <v>29.357020000000002</v>
      </c>
      <c r="AH18">
        <v>0</v>
      </c>
      <c r="AI18">
        <v>0</v>
      </c>
      <c r="AJ18">
        <v>0</v>
      </c>
      <c r="AK18">
        <v>22.643002364066195</v>
      </c>
      <c r="AL18">
        <v>0.99969535283993105</v>
      </c>
      <c r="AM18">
        <v>0</v>
      </c>
      <c r="AN18">
        <v>0</v>
      </c>
      <c r="AO18">
        <v>0</v>
      </c>
      <c r="AP18">
        <v>0.86083200000000004</v>
      </c>
      <c r="AQ18">
        <v>0</v>
      </c>
      <c r="AR18">
        <v>0.46557427536231871</v>
      </c>
      <c r="AS18">
        <v>1.8138596491228072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571.9116490888423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268.23999999999995</v>
      </c>
      <c r="L19">
        <v>4.99</v>
      </c>
      <c r="M19">
        <v>33.96</v>
      </c>
      <c r="N19">
        <v>27.503012378135612</v>
      </c>
      <c r="O19">
        <v>38.82</v>
      </c>
      <c r="P19">
        <v>13.12</v>
      </c>
      <c r="Q19">
        <v>5.01</v>
      </c>
      <c r="R19">
        <v>9.82</v>
      </c>
      <c r="S19">
        <v>6.1343108298171591</v>
      </c>
      <c r="T19">
        <v>0</v>
      </c>
      <c r="U19">
        <v>49.589999999999996</v>
      </c>
      <c r="V19">
        <v>2.58</v>
      </c>
      <c r="W19">
        <v>7.95</v>
      </c>
      <c r="X19">
        <v>35.549999999999997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6.9351688115064345</v>
      </c>
      <c r="AF19">
        <v>5.8991734279918875</v>
      </c>
      <c r="AG19">
        <v>29.357020000000002</v>
      </c>
      <c r="AH19">
        <v>0</v>
      </c>
      <c r="AI19">
        <v>0</v>
      </c>
      <c r="AJ19">
        <v>0</v>
      </c>
      <c r="AK19">
        <v>22.643002364066195</v>
      </c>
      <c r="AL19">
        <v>0.99969535283993105</v>
      </c>
      <c r="AM19">
        <v>0</v>
      </c>
      <c r="AN19">
        <v>0</v>
      </c>
      <c r="AO19">
        <v>0</v>
      </c>
      <c r="AP19">
        <v>0.86083200000000004</v>
      </c>
      <c r="AQ19">
        <v>0</v>
      </c>
      <c r="AR19">
        <v>0.46557427536231871</v>
      </c>
      <c r="AS19">
        <v>1.8138596491228072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572.24164908884222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268.23999999999995</v>
      </c>
      <c r="L20">
        <v>4.99</v>
      </c>
      <c r="M20">
        <v>33.96</v>
      </c>
      <c r="N20">
        <v>27.503012378135612</v>
      </c>
      <c r="O20">
        <v>38.82</v>
      </c>
      <c r="P20">
        <v>13.12</v>
      </c>
      <c r="Q20">
        <v>5.01</v>
      </c>
      <c r="R20">
        <v>9.82</v>
      </c>
      <c r="S20">
        <v>6.1343108298171591</v>
      </c>
      <c r="T20">
        <v>0</v>
      </c>
      <c r="U20">
        <v>49.589999999999996</v>
      </c>
      <c r="V20">
        <v>2.58</v>
      </c>
      <c r="W20">
        <v>7.95</v>
      </c>
      <c r="X20">
        <v>35.549999999999997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6.9351688115064345</v>
      </c>
      <c r="AF20">
        <v>5.8991734279918875</v>
      </c>
      <c r="AG20">
        <v>29.357020000000002</v>
      </c>
      <c r="AH20">
        <v>0</v>
      </c>
      <c r="AI20">
        <v>0</v>
      </c>
      <c r="AJ20">
        <v>0</v>
      </c>
      <c r="AK20">
        <v>22.643002364066195</v>
      </c>
      <c r="AL20">
        <v>0.99969535283993105</v>
      </c>
      <c r="AM20">
        <v>0</v>
      </c>
      <c r="AN20">
        <v>0</v>
      </c>
      <c r="AO20">
        <v>0</v>
      </c>
      <c r="AP20">
        <v>0.86083200000000004</v>
      </c>
      <c r="AQ20">
        <v>0</v>
      </c>
      <c r="AR20">
        <v>0.46557427536231871</v>
      </c>
      <c r="AS20">
        <v>1.8138596491228072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572.24164908884222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268.23999999999995</v>
      </c>
      <c r="L21">
        <v>4.99</v>
      </c>
      <c r="M21">
        <v>33.96</v>
      </c>
      <c r="N21">
        <v>27.503012378135612</v>
      </c>
      <c r="O21">
        <v>38.82</v>
      </c>
      <c r="P21">
        <v>13.12</v>
      </c>
      <c r="Q21">
        <v>5.01</v>
      </c>
      <c r="R21">
        <v>9.82</v>
      </c>
      <c r="S21">
        <v>6.1343108298171591</v>
      </c>
      <c r="T21">
        <v>0</v>
      </c>
      <c r="U21">
        <v>49.589999999999996</v>
      </c>
      <c r="V21">
        <v>2.58</v>
      </c>
      <c r="W21">
        <v>7.95</v>
      </c>
      <c r="X21">
        <v>35.549999999999997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6.9351688115064345</v>
      </c>
      <c r="AF21">
        <v>5.8991734279918875</v>
      </c>
      <c r="AG21">
        <v>29.357020000000002</v>
      </c>
      <c r="AH21">
        <v>7.9670420274551201</v>
      </c>
      <c r="AI21">
        <v>0</v>
      </c>
      <c r="AJ21">
        <v>0</v>
      </c>
      <c r="AK21">
        <v>22.643002364066195</v>
      </c>
      <c r="AL21">
        <v>0.99969535283993105</v>
      </c>
      <c r="AM21">
        <v>0</v>
      </c>
      <c r="AN21">
        <v>0</v>
      </c>
      <c r="AO21">
        <v>0</v>
      </c>
      <c r="AP21">
        <v>0.86083200000000004</v>
      </c>
      <c r="AQ21">
        <v>0</v>
      </c>
      <c r="AR21">
        <v>0.46557427536231871</v>
      </c>
      <c r="AS21">
        <v>1.8138596491228072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580.20869111629736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268.23999999999995</v>
      </c>
      <c r="L22">
        <v>4.99</v>
      </c>
      <c r="M22">
        <v>33.96</v>
      </c>
      <c r="N22">
        <v>27.503012378135612</v>
      </c>
      <c r="O22">
        <v>38.82</v>
      </c>
      <c r="P22">
        <v>13.12</v>
      </c>
      <c r="Q22">
        <v>5.01</v>
      </c>
      <c r="R22">
        <v>9.82</v>
      </c>
      <c r="S22">
        <v>6.1343108298171591</v>
      </c>
      <c r="T22">
        <v>0</v>
      </c>
      <c r="U22">
        <v>49.589999999999996</v>
      </c>
      <c r="V22">
        <v>2.58</v>
      </c>
      <c r="W22">
        <v>7.95</v>
      </c>
      <c r="X22">
        <v>35.549999999999997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6.9351688115064345</v>
      </c>
      <c r="AF22">
        <v>5.8991734279918875</v>
      </c>
      <c r="AG22">
        <v>29.357020000000002</v>
      </c>
      <c r="AH22">
        <v>7.9670420274551201</v>
      </c>
      <c r="AI22">
        <v>0</v>
      </c>
      <c r="AJ22">
        <v>0</v>
      </c>
      <c r="AK22">
        <v>22.643002364066195</v>
      </c>
      <c r="AL22">
        <v>0.99969535283993105</v>
      </c>
      <c r="AM22">
        <v>0</v>
      </c>
      <c r="AN22">
        <v>0</v>
      </c>
      <c r="AO22">
        <v>0</v>
      </c>
      <c r="AP22">
        <v>0.86083200000000004</v>
      </c>
      <c r="AQ22">
        <v>0</v>
      </c>
      <c r="AR22">
        <v>0.46557427536231871</v>
      </c>
      <c r="AS22">
        <v>1.8138596491228072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580.20869111629736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268.23999999999995</v>
      </c>
      <c r="L23">
        <v>4.99</v>
      </c>
      <c r="M23">
        <v>33.96</v>
      </c>
      <c r="N23">
        <v>27.503012378135612</v>
      </c>
      <c r="O23">
        <v>38.82</v>
      </c>
      <c r="P23">
        <v>13.12</v>
      </c>
      <c r="Q23">
        <v>5.01</v>
      </c>
      <c r="R23">
        <v>9.82</v>
      </c>
      <c r="S23">
        <v>6.1343108298171591</v>
      </c>
      <c r="T23">
        <v>0</v>
      </c>
      <c r="U23">
        <v>49.589999999999996</v>
      </c>
      <c r="V23">
        <v>2.58</v>
      </c>
      <c r="W23">
        <v>7.95</v>
      </c>
      <c r="X23">
        <v>35.549999999999997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6.9351688115064345</v>
      </c>
      <c r="AF23">
        <v>5.8991734279918875</v>
      </c>
      <c r="AG23">
        <v>29.357020000000002</v>
      </c>
      <c r="AH23">
        <v>7.9670420274551201</v>
      </c>
      <c r="AI23">
        <v>0</v>
      </c>
      <c r="AJ23">
        <v>0</v>
      </c>
      <c r="AK23">
        <v>10.950340425531918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0.46557427536231871</v>
      </c>
      <c r="AS23">
        <v>1.8138596491228072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567.65519717776306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268.23999999999995</v>
      </c>
      <c r="L24">
        <v>4.99</v>
      </c>
      <c r="M24">
        <v>33.96</v>
      </c>
      <c r="N24">
        <v>27.503012378135612</v>
      </c>
      <c r="O24">
        <v>38.82</v>
      </c>
      <c r="P24">
        <v>13.12</v>
      </c>
      <c r="Q24">
        <v>5.01</v>
      </c>
      <c r="R24">
        <v>9.82</v>
      </c>
      <c r="S24">
        <v>6.1343108298171591</v>
      </c>
      <c r="T24">
        <v>0</v>
      </c>
      <c r="U24">
        <v>49.589999999999996</v>
      </c>
      <c r="V24">
        <v>2.58</v>
      </c>
      <c r="W24">
        <v>7.95</v>
      </c>
      <c r="X24">
        <v>35.549999999999997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6.9351688115064345</v>
      </c>
      <c r="AF24">
        <v>5.8991734279918875</v>
      </c>
      <c r="AG24">
        <v>29.357020000000002</v>
      </c>
      <c r="AH24">
        <v>7.9670420274551201</v>
      </c>
      <c r="AI24">
        <v>0</v>
      </c>
      <c r="AJ24">
        <v>0</v>
      </c>
      <c r="AK24">
        <v>10.950340425531918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0.46557427536231871</v>
      </c>
      <c r="AS24">
        <v>1.8138596491228072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567.65519717776306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268.23999999999995</v>
      </c>
      <c r="L25">
        <v>4.99</v>
      </c>
      <c r="M25">
        <v>33.550000000000004</v>
      </c>
      <c r="N25">
        <v>27.503012378135612</v>
      </c>
      <c r="O25">
        <v>38.82</v>
      </c>
      <c r="P25">
        <v>13.119999999999997</v>
      </c>
      <c r="Q25">
        <v>5.01</v>
      </c>
      <c r="R25">
        <v>9.82</v>
      </c>
      <c r="S25">
        <v>6.1343108298171591</v>
      </c>
      <c r="T25">
        <v>0</v>
      </c>
      <c r="U25">
        <v>49.589999999999996</v>
      </c>
      <c r="V25">
        <v>2.58</v>
      </c>
      <c r="W25">
        <v>7.95</v>
      </c>
      <c r="X25">
        <v>35.549999999999997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6.9351688115064345</v>
      </c>
      <c r="AF25">
        <v>5.8991734279918875</v>
      </c>
      <c r="AG25">
        <v>29.357020000000002</v>
      </c>
      <c r="AH25">
        <v>7.9670420274551201</v>
      </c>
      <c r="AI25">
        <v>0</v>
      </c>
      <c r="AJ25">
        <v>0</v>
      </c>
      <c r="AK25">
        <v>10.950340425531918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0.46557427536231871</v>
      </c>
      <c r="AS25">
        <v>1.8138596491228072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567.24519717776309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268.66000000000003</v>
      </c>
      <c r="L26">
        <v>4.99</v>
      </c>
      <c r="M26">
        <v>33.630000000000003</v>
      </c>
      <c r="N26">
        <v>27.503012378135612</v>
      </c>
      <c r="O26">
        <v>38.82</v>
      </c>
      <c r="P26">
        <v>13.119999999999997</v>
      </c>
      <c r="Q26">
        <v>5.01</v>
      </c>
      <c r="R26">
        <v>9.82</v>
      </c>
      <c r="S26">
        <v>6.1343108298171591</v>
      </c>
      <c r="T26">
        <v>0</v>
      </c>
      <c r="U26">
        <v>49.589999999999996</v>
      </c>
      <c r="V26">
        <v>2.58</v>
      </c>
      <c r="W26">
        <v>7.88</v>
      </c>
      <c r="X26">
        <v>34.393611636210885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6.9351688115064345</v>
      </c>
      <c r="AF26">
        <v>5.8991734279918875</v>
      </c>
      <c r="AG26">
        <v>29.357020000000002</v>
      </c>
      <c r="AH26">
        <v>7.9670420274551201</v>
      </c>
      <c r="AI26">
        <v>0</v>
      </c>
      <c r="AJ26">
        <v>0</v>
      </c>
      <c r="AK26">
        <v>10.950340425531918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10.335233333333333</v>
      </c>
      <c r="AR26">
        <v>0.46557427536231871</v>
      </c>
      <c r="AS26">
        <v>1.8138596491228072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576.85404214730738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316.14</v>
      </c>
      <c r="L27">
        <v>9.0399999999999991</v>
      </c>
      <c r="M27">
        <v>61.09</v>
      </c>
      <c r="N27">
        <v>49.71</v>
      </c>
      <c r="O27">
        <v>59.24</v>
      </c>
      <c r="P27">
        <v>23.601975887474882</v>
      </c>
      <c r="Q27">
        <v>8.65</v>
      </c>
      <c r="R27">
        <v>17.844902912621357</v>
      </c>
      <c r="S27">
        <v>11.1</v>
      </c>
      <c r="T27">
        <v>0</v>
      </c>
      <c r="U27">
        <v>49.589999999999996</v>
      </c>
      <c r="V27">
        <v>4.6743890977443607</v>
      </c>
      <c r="W27">
        <v>14.3</v>
      </c>
      <c r="X27">
        <v>62.39</v>
      </c>
      <c r="Y27">
        <v>0</v>
      </c>
      <c r="Z27">
        <v>0</v>
      </c>
      <c r="AA27">
        <v>0</v>
      </c>
      <c r="AB27">
        <v>1.4009197299324827</v>
      </c>
      <c r="AC27">
        <v>0</v>
      </c>
      <c r="AD27">
        <v>0</v>
      </c>
      <c r="AE27">
        <v>6.9351688115064345</v>
      </c>
      <c r="AF27">
        <v>5.8991734279918875</v>
      </c>
      <c r="AG27">
        <v>29.357020000000002</v>
      </c>
      <c r="AH27">
        <v>8.6477980992608234</v>
      </c>
      <c r="AI27">
        <v>1.6074673998428906</v>
      </c>
      <c r="AJ27">
        <v>0</v>
      </c>
      <c r="AK27">
        <v>10.950340425531918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10.335233333333333</v>
      </c>
      <c r="AR27">
        <v>1.3923306159420283</v>
      </c>
      <c r="AS27">
        <v>1.8138596491228072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766.71027474314508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364.04</v>
      </c>
      <c r="L28">
        <v>9.0399999999999991</v>
      </c>
      <c r="M28">
        <v>61.09</v>
      </c>
      <c r="N28">
        <v>49.970000000000006</v>
      </c>
      <c r="O28">
        <v>70.27</v>
      </c>
      <c r="P28">
        <v>23.839999999999996</v>
      </c>
      <c r="Q28">
        <v>7.65</v>
      </c>
      <c r="R28">
        <v>17.835608074839978</v>
      </c>
      <c r="S28">
        <v>11.1</v>
      </c>
      <c r="T28">
        <v>0</v>
      </c>
      <c r="U28">
        <v>49.589999999999996</v>
      </c>
      <c r="V28">
        <v>4.6743890977443607</v>
      </c>
      <c r="W28">
        <v>14.3</v>
      </c>
      <c r="X28">
        <v>62.39</v>
      </c>
      <c r="Y28">
        <v>0</v>
      </c>
      <c r="Z28">
        <v>0</v>
      </c>
      <c r="AA28">
        <v>0</v>
      </c>
      <c r="AB28">
        <v>5.5421965491372829</v>
      </c>
      <c r="AC28">
        <v>0</v>
      </c>
      <c r="AD28">
        <v>3.3336245268735807</v>
      </c>
      <c r="AE28">
        <v>6.9351688115064345</v>
      </c>
      <c r="AF28">
        <v>5.8991734279918875</v>
      </c>
      <c r="AG28">
        <v>29.357020000000002</v>
      </c>
      <c r="AH28">
        <v>19.68483041182682</v>
      </c>
      <c r="AI28">
        <v>6.9613000785545935</v>
      </c>
      <c r="AJ28">
        <v>0</v>
      </c>
      <c r="AK28">
        <v>10.950340425531918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20.66353492063492</v>
      </c>
      <c r="AR28">
        <v>11.147429347826083</v>
      </c>
      <c r="AS28">
        <v>1.8138596491228072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869.07817067443068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409.86</v>
      </c>
      <c r="L29">
        <v>9.0399999999999974</v>
      </c>
      <c r="M29">
        <v>61.09</v>
      </c>
      <c r="N29">
        <v>49.970000000000006</v>
      </c>
      <c r="O29">
        <v>70.58</v>
      </c>
      <c r="P29">
        <v>23.839999999999996</v>
      </c>
      <c r="Q29">
        <v>8.65</v>
      </c>
      <c r="R29">
        <v>17.835608074839978</v>
      </c>
      <c r="S29">
        <v>11.1</v>
      </c>
      <c r="T29">
        <v>0</v>
      </c>
      <c r="U29">
        <v>49.589999999999996</v>
      </c>
      <c r="V29">
        <v>4.6743890977443607</v>
      </c>
      <c r="W29">
        <v>14.3</v>
      </c>
      <c r="X29">
        <v>62.39</v>
      </c>
      <c r="Y29">
        <v>0</v>
      </c>
      <c r="Z29">
        <v>0.46114090909090899</v>
      </c>
      <c r="AA29">
        <v>5.0556582278481024</v>
      </c>
      <c r="AB29">
        <v>5.5421965491372829</v>
      </c>
      <c r="AC29">
        <v>4.0671572168996386</v>
      </c>
      <c r="AD29">
        <v>4.4492248296744901</v>
      </c>
      <c r="AE29">
        <v>6.9351688115064345</v>
      </c>
      <c r="AF29">
        <v>5.8991734279918875</v>
      </c>
      <c r="AG29">
        <v>29.357020000000002</v>
      </c>
      <c r="AH29">
        <v>29.522853643083419</v>
      </c>
      <c r="AI29">
        <v>6.9613000785545935</v>
      </c>
      <c r="AJ29">
        <v>0</v>
      </c>
      <c r="AK29">
        <v>10.950340425531918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30.998768253968251</v>
      </c>
      <c r="AR29">
        <v>11.147429347826083</v>
      </c>
      <c r="AS29">
        <v>1.8138596491228072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947.0809838956601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459.84</v>
      </c>
      <c r="L30">
        <v>9.0399999999999991</v>
      </c>
      <c r="M30">
        <v>61.09</v>
      </c>
      <c r="N30">
        <v>49.970000000000006</v>
      </c>
      <c r="O30">
        <v>70.58</v>
      </c>
      <c r="P30">
        <v>23.839999999999996</v>
      </c>
      <c r="Q30">
        <v>8.65</v>
      </c>
      <c r="R30">
        <v>17.835608074839978</v>
      </c>
      <c r="S30">
        <v>11.1</v>
      </c>
      <c r="T30">
        <v>0</v>
      </c>
      <c r="U30">
        <v>49.589999999999996</v>
      </c>
      <c r="V30">
        <v>4.6743890977443607</v>
      </c>
      <c r="W30">
        <v>14.3</v>
      </c>
      <c r="X30">
        <v>62.39</v>
      </c>
      <c r="Y30">
        <v>0</v>
      </c>
      <c r="Z30">
        <v>5.4853809090909076</v>
      </c>
      <c r="AA30">
        <v>5.1566835443037986</v>
      </c>
      <c r="AB30">
        <v>11.080001500375092</v>
      </c>
      <c r="AC30">
        <v>12.232216899638763</v>
      </c>
      <c r="AD30">
        <v>6.1665465556396679</v>
      </c>
      <c r="AE30">
        <v>13.86594549583649</v>
      </c>
      <c r="AF30">
        <v>6.5507860040567962</v>
      </c>
      <c r="AG30">
        <v>29.357020000000002</v>
      </c>
      <c r="AH30">
        <v>39.365268848996827</v>
      </c>
      <c r="AI30">
        <v>6.9613000785545935</v>
      </c>
      <c r="AJ30">
        <v>0</v>
      </c>
      <c r="AK30">
        <v>10.950340425531918</v>
      </c>
      <c r="AL30">
        <v>0.99969535283993105</v>
      </c>
      <c r="AM30">
        <v>0</v>
      </c>
      <c r="AN30">
        <v>0</v>
      </c>
      <c r="AO30">
        <v>0</v>
      </c>
      <c r="AP30">
        <v>0</v>
      </c>
      <c r="AQ30">
        <v>41.334001587301593</v>
      </c>
      <c r="AR30">
        <v>11.147429347826083</v>
      </c>
      <c r="AS30">
        <v>1.8138596491228072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1045.3664733716998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487.99999999999994</v>
      </c>
      <c r="L31">
        <v>9.01</v>
      </c>
      <c r="M31">
        <v>61.09</v>
      </c>
      <c r="N31">
        <v>49.970000000000006</v>
      </c>
      <c r="O31">
        <v>70.58</v>
      </c>
      <c r="P31">
        <v>23.839999999999996</v>
      </c>
      <c r="Q31">
        <v>8.16</v>
      </c>
      <c r="R31">
        <v>17.835608074839978</v>
      </c>
      <c r="S31">
        <v>11.1</v>
      </c>
      <c r="T31">
        <v>0</v>
      </c>
      <c r="U31">
        <v>49.589999999999996</v>
      </c>
      <c r="V31">
        <v>4.6743890977443607</v>
      </c>
      <c r="W31">
        <v>14.3</v>
      </c>
      <c r="X31">
        <v>62.39</v>
      </c>
      <c r="Y31">
        <v>0</v>
      </c>
      <c r="Z31">
        <v>5.4853809090909076</v>
      </c>
      <c r="AA31">
        <v>11.824354430379751</v>
      </c>
      <c r="AB31">
        <v>11.080001500375092</v>
      </c>
      <c r="AC31">
        <v>12.232216899638763</v>
      </c>
      <c r="AD31">
        <v>11.533725965177899</v>
      </c>
      <c r="AE31">
        <v>13.86594549583649</v>
      </c>
      <c r="AF31">
        <v>6.5507860040567962</v>
      </c>
      <c r="AG31">
        <v>29.357020000000002</v>
      </c>
      <c r="AH31">
        <v>39.365268848996827</v>
      </c>
      <c r="AI31">
        <v>6.9613000785545935</v>
      </c>
      <c r="AJ31">
        <v>0</v>
      </c>
      <c r="AK31">
        <v>10.950340425531918</v>
      </c>
      <c r="AL31">
        <v>0.99969535283993105</v>
      </c>
      <c r="AM31">
        <v>3.3244396099024756</v>
      </c>
      <c r="AN31">
        <v>0</v>
      </c>
      <c r="AO31">
        <v>0</v>
      </c>
      <c r="AP31">
        <v>0</v>
      </c>
      <c r="AQ31">
        <v>41.334001587301593</v>
      </c>
      <c r="AR31">
        <v>1.3923306159420283</v>
      </c>
      <c r="AS31">
        <v>1.8138596491228072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1078.6106645453326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487.99999999999994</v>
      </c>
      <c r="L32">
        <v>9.0401442223321276</v>
      </c>
      <c r="M32">
        <v>61.09</v>
      </c>
      <c r="N32">
        <v>49.970000000000006</v>
      </c>
      <c r="O32">
        <v>70.58</v>
      </c>
      <c r="P32">
        <v>23.839999999999996</v>
      </c>
      <c r="Q32">
        <v>8.16</v>
      </c>
      <c r="R32">
        <v>17.835608074839978</v>
      </c>
      <c r="S32">
        <v>11.1</v>
      </c>
      <c r="T32">
        <v>0</v>
      </c>
      <c r="U32">
        <v>49.589999999999996</v>
      </c>
      <c r="V32">
        <v>4.6743890977443607</v>
      </c>
      <c r="W32">
        <v>14.3</v>
      </c>
      <c r="X32">
        <v>62.39</v>
      </c>
      <c r="Y32">
        <v>0</v>
      </c>
      <c r="Z32">
        <v>5.4853809090909076</v>
      </c>
      <c r="AA32">
        <v>11.824354430379751</v>
      </c>
      <c r="AB32">
        <v>11.080001500375092</v>
      </c>
      <c r="AC32">
        <v>12.232216899638763</v>
      </c>
      <c r="AD32">
        <v>11.533725965177899</v>
      </c>
      <c r="AE32">
        <v>13.86594549583649</v>
      </c>
      <c r="AF32">
        <v>6.5507860040567962</v>
      </c>
      <c r="AG32">
        <v>29.357020000000002</v>
      </c>
      <c r="AH32">
        <v>49.212076029567044</v>
      </c>
      <c r="AI32">
        <v>6.9613000785545935</v>
      </c>
      <c r="AJ32">
        <v>0</v>
      </c>
      <c r="AK32">
        <v>10.950340425531918</v>
      </c>
      <c r="AL32">
        <v>0.99969535283993105</v>
      </c>
      <c r="AM32">
        <v>3.3244396099024756</v>
      </c>
      <c r="AN32">
        <v>0</v>
      </c>
      <c r="AO32">
        <v>0</v>
      </c>
      <c r="AP32">
        <v>0</v>
      </c>
      <c r="AQ32">
        <v>41.334001587301593</v>
      </c>
      <c r="AR32">
        <v>1.3923306159420283</v>
      </c>
      <c r="AS32">
        <v>1.8138596491228072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1088.4876159482351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487.99999999999994</v>
      </c>
      <c r="L33">
        <v>9.0401442223321276</v>
      </c>
      <c r="M33">
        <v>61.09</v>
      </c>
      <c r="N33">
        <v>49.970000000000006</v>
      </c>
      <c r="O33">
        <v>70.58</v>
      </c>
      <c r="P33">
        <v>23.839999999999996</v>
      </c>
      <c r="Q33">
        <v>8.16</v>
      </c>
      <c r="R33">
        <v>17.835608074839978</v>
      </c>
      <c r="S33">
        <v>11.1</v>
      </c>
      <c r="T33">
        <v>0</v>
      </c>
      <c r="U33">
        <v>49.589999999999996</v>
      </c>
      <c r="V33">
        <v>4.6743890977443607</v>
      </c>
      <c r="W33">
        <v>14.3</v>
      </c>
      <c r="X33">
        <v>62.39</v>
      </c>
      <c r="Y33">
        <v>0</v>
      </c>
      <c r="Z33">
        <v>5.4853809090909076</v>
      </c>
      <c r="AA33">
        <v>11.824354430379751</v>
      </c>
      <c r="AB33">
        <v>11.080001500375092</v>
      </c>
      <c r="AC33">
        <v>12.232216899638763</v>
      </c>
      <c r="AD33">
        <v>11.533725965177899</v>
      </c>
      <c r="AE33">
        <v>13.86594549583649</v>
      </c>
      <c r="AF33">
        <v>6.5507860040567962</v>
      </c>
      <c r="AG33">
        <v>29.357020000000002</v>
      </c>
      <c r="AH33">
        <v>49.212076029567044</v>
      </c>
      <c r="AI33">
        <v>6.9613000785545935</v>
      </c>
      <c r="AJ33">
        <v>0</v>
      </c>
      <c r="AK33">
        <v>10.950340425531918</v>
      </c>
      <c r="AL33">
        <v>0.99969535283993105</v>
      </c>
      <c r="AM33">
        <v>3.4474043510877714</v>
      </c>
      <c r="AN33">
        <v>0</v>
      </c>
      <c r="AO33">
        <v>0</v>
      </c>
      <c r="AP33">
        <v>0</v>
      </c>
      <c r="AQ33">
        <v>41.334001587301593</v>
      </c>
      <c r="AR33">
        <v>1.3923306159420283</v>
      </c>
      <c r="AS33">
        <v>1.8138596491228072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1088.6105806894202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487.99999999999994</v>
      </c>
      <c r="L34">
        <v>9.0401442223321276</v>
      </c>
      <c r="M34">
        <v>61.09</v>
      </c>
      <c r="N34">
        <v>49.970000000000006</v>
      </c>
      <c r="O34">
        <v>70.58</v>
      </c>
      <c r="P34">
        <v>23.839999999999996</v>
      </c>
      <c r="Q34">
        <v>8.16</v>
      </c>
      <c r="R34">
        <v>17.835608074839978</v>
      </c>
      <c r="S34">
        <v>11.1</v>
      </c>
      <c r="T34">
        <v>0</v>
      </c>
      <c r="U34">
        <v>49.589999999999996</v>
      </c>
      <c r="V34">
        <v>4.6743890977443607</v>
      </c>
      <c r="W34">
        <v>14.3</v>
      </c>
      <c r="X34">
        <v>62.39</v>
      </c>
      <c r="Y34">
        <v>0</v>
      </c>
      <c r="Z34">
        <v>5.4853809090909076</v>
      </c>
      <c r="AA34">
        <v>11.824354430379751</v>
      </c>
      <c r="AB34">
        <v>11.080001500375092</v>
      </c>
      <c r="AC34">
        <v>12.232216899638763</v>
      </c>
      <c r="AD34">
        <v>11.533725965177899</v>
      </c>
      <c r="AE34">
        <v>13.86594549583649</v>
      </c>
      <c r="AF34">
        <v>6.5507860040567962</v>
      </c>
      <c r="AG34">
        <v>29.357020000000002</v>
      </c>
      <c r="AH34">
        <v>49.212076029567044</v>
      </c>
      <c r="AI34">
        <v>1.4976677140612722</v>
      </c>
      <c r="AJ34">
        <v>0</v>
      </c>
      <c r="AK34">
        <v>10.950340425531918</v>
      </c>
      <c r="AL34">
        <v>0.99969535283993105</v>
      </c>
      <c r="AM34">
        <v>3.4474043510877714</v>
      </c>
      <c r="AN34">
        <v>0</v>
      </c>
      <c r="AO34">
        <v>0</v>
      </c>
      <c r="AP34">
        <v>0</v>
      </c>
      <c r="AQ34">
        <v>41.334001587301593</v>
      </c>
      <c r="AR34">
        <v>1.3923306159420283</v>
      </c>
      <c r="AS34">
        <v>1.8138596491228072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1083.1469483249268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487.99999999999994</v>
      </c>
      <c r="L35">
        <v>9.0401442223321276</v>
      </c>
      <c r="M35">
        <v>61.09</v>
      </c>
      <c r="N35">
        <v>49.970000000000006</v>
      </c>
      <c r="O35">
        <v>70.58</v>
      </c>
      <c r="P35">
        <v>23.839999999999996</v>
      </c>
      <c r="Q35">
        <v>8.16</v>
      </c>
      <c r="R35">
        <v>17.835608074839978</v>
      </c>
      <c r="S35">
        <v>11.1</v>
      </c>
      <c r="T35">
        <v>0</v>
      </c>
      <c r="U35">
        <v>49.589999999999996</v>
      </c>
      <c r="V35">
        <v>4.6743890977443607</v>
      </c>
      <c r="W35">
        <v>14.3</v>
      </c>
      <c r="X35">
        <v>62.39</v>
      </c>
      <c r="Y35">
        <v>0</v>
      </c>
      <c r="Z35">
        <v>5.4853809090909076</v>
      </c>
      <c r="AA35">
        <v>11.824354430379751</v>
      </c>
      <c r="AB35">
        <v>11.080001500375092</v>
      </c>
      <c r="AC35">
        <v>12.232216899638763</v>
      </c>
      <c r="AD35">
        <v>11.533725965177899</v>
      </c>
      <c r="AE35">
        <v>13.86594549583649</v>
      </c>
      <c r="AF35">
        <v>6.5507860040567962</v>
      </c>
      <c r="AG35">
        <v>29.357020000000002</v>
      </c>
      <c r="AH35">
        <v>49.212076029567044</v>
      </c>
      <c r="AI35">
        <v>0</v>
      </c>
      <c r="AJ35">
        <v>0</v>
      </c>
      <c r="AK35">
        <v>10.950340425531918</v>
      </c>
      <c r="AL35">
        <v>0.99969535283993105</v>
      </c>
      <c r="AM35">
        <v>3.4474043510877714</v>
      </c>
      <c r="AN35">
        <v>0</v>
      </c>
      <c r="AO35">
        <v>0</v>
      </c>
      <c r="AP35">
        <v>0</v>
      </c>
      <c r="AQ35">
        <v>41.334001587301593</v>
      </c>
      <c r="AR35">
        <v>0.93114855072463742</v>
      </c>
      <c r="AS35">
        <v>7.9230092179601543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1087.2972481144855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487.99999999999994</v>
      </c>
      <c r="L36">
        <v>9.0401442223321276</v>
      </c>
      <c r="M36">
        <v>61.09</v>
      </c>
      <c r="N36">
        <v>49.970000000000006</v>
      </c>
      <c r="O36">
        <v>70.58</v>
      </c>
      <c r="P36">
        <v>23.839999999999996</v>
      </c>
      <c r="Q36">
        <v>8.16</v>
      </c>
      <c r="R36">
        <v>17.835608074839978</v>
      </c>
      <c r="S36">
        <v>11.1</v>
      </c>
      <c r="T36">
        <v>0</v>
      </c>
      <c r="U36">
        <v>49.589999999999996</v>
      </c>
      <c r="V36">
        <v>4.6743890977443607</v>
      </c>
      <c r="W36">
        <v>14.3</v>
      </c>
      <c r="X36">
        <v>62.39</v>
      </c>
      <c r="Y36">
        <v>0</v>
      </c>
      <c r="Z36">
        <v>5.4853809090909076</v>
      </c>
      <c r="AA36">
        <v>11.824354430379751</v>
      </c>
      <c r="AB36">
        <v>11.080001500375092</v>
      </c>
      <c r="AC36">
        <v>12.232216899638763</v>
      </c>
      <c r="AD36">
        <v>11.533725965177899</v>
      </c>
      <c r="AE36">
        <v>13.86594549583649</v>
      </c>
      <c r="AF36">
        <v>6.5507860040567962</v>
      </c>
      <c r="AG36">
        <v>29.357020000000002</v>
      </c>
      <c r="AH36">
        <v>49.212076029567044</v>
      </c>
      <c r="AI36">
        <v>0</v>
      </c>
      <c r="AJ36">
        <v>0</v>
      </c>
      <c r="AK36">
        <v>10.950340425531918</v>
      </c>
      <c r="AL36">
        <v>0.99969535283993105</v>
      </c>
      <c r="AM36">
        <v>3.4474043510877714</v>
      </c>
      <c r="AN36">
        <v>0</v>
      </c>
      <c r="AO36">
        <v>0</v>
      </c>
      <c r="AP36">
        <v>0</v>
      </c>
      <c r="AQ36">
        <v>41.334001587301593</v>
      </c>
      <c r="AR36">
        <v>11.147429347826083</v>
      </c>
      <c r="AS36">
        <v>7.9230092179601543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1097.5135289115869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487.99999999999994</v>
      </c>
      <c r="L37">
        <v>9.0401442223321276</v>
      </c>
      <c r="M37">
        <v>61.09</v>
      </c>
      <c r="N37">
        <v>49.970000000000006</v>
      </c>
      <c r="O37">
        <v>70.58</v>
      </c>
      <c r="P37">
        <v>23.839999999999996</v>
      </c>
      <c r="Q37">
        <v>8.16</v>
      </c>
      <c r="R37">
        <v>17.835608074839978</v>
      </c>
      <c r="S37">
        <v>11.1</v>
      </c>
      <c r="T37">
        <v>0</v>
      </c>
      <c r="U37">
        <v>49.589999999999996</v>
      </c>
      <c r="V37">
        <v>4.6743890977443607</v>
      </c>
      <c r="W37">
        <v>14.3</v>
      </c>
      <c r="X37">
        <v>62.39</v>
      </c>
      <c r="Y37">
        <v>0</v>
      </c>
      <c r="Z37">
        <v>0.92667363636363609</v>
      </c>
      <c r="AA37">
        <v>5.0556582278481024</v>
      </c>
      <c r="AB37">
        <v>11.080001500375092</v>
      </c>
      <c r="AC37">
        <v>0.53584576723731736</v>
      </c>
      <c r="AD37">
        <v>4.4492248296744901</v>
      </c>
      <c r="AE37">
        <v>6.9351688115064345</v>
      </c>
      <c r="AF37">
        <v>5.8991734279918875</v>
      </c>
      <c r="AG37">
        <v>29.357020000000002</v>
      </c>
      <c r="AH37">
        <v>49.212076029567044</v>
      </c>
      <c r="AI37">
        <v>0</v>
      </c>
      <c r="AJ37">
        <v>0</v>
      </c>
      <c r="AK37">
        <v>10.950340425531918</v>
      </c>
      <c r="AL37">
        <v>0.99969535283993105</v>
      </c>
      <c r="AM37">
        <v>0</v>
      </c>
      <c r="AN37">
        <v>0</v>
      </c>
      <c r="AO37">
        <v>0</v>
      </c>
      <c r="AP37">
        <v>2.4243839999999999</v>
      </c>
      <c r="AQ37">
        <v>41.334001587301593</v>
      </c>
      <c r="AR37">
        <v>0.46557427536231871</v>
      </c>
      <c r="AS37">
        <v>7.9230092179601543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1048.1179884844762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487.99999999999994</v>
      </c>
      <c r="L38">
        <v>9.0401442223321276</v>
      </c>
      <c r="M38">
        <v>61.09</v>
      </c>
      <c r="N38">
        <v>49.970000000000006</v>
      </c>
      <c r="O38">
        <v>70.58</v>
      </c>
      <c r="P38">
        <v>23.839999999999996</v>
      </c>
      <c r="Q38">
        <v>8.16</v>
      </c>
      <c r="R38">
        <v>17.835608074839978</v>
      </c>
      <c r="S38">
        <v>11.1</v>
      </c>
      <c r="T38">
        <v>0</v>
      </c>
      <c r="U38">
        <v>49.589999999999996</v>
      </c>
      <c r="V38">
        <v>4.6743890977443607</v>
      </c>
      <c r="W38">
        <v>14.3</v>
      </c>
      <c r="X38">
        <v>62.39</v>
      </c>
      <c r="Y38">
        <v>0</v>
      </c>
      <c r="Z38">
        <v>0</v>
      </c>
      <c r="AA38">
        <v>0</v>
      </c>
      <c r="AB38">
        <v>11.080001500375092</v>
      </c>
      <c r="AC38">
        <v>0</v>
      </c>
      <c r="AD38">
        <v>0</v>
      </c>
      <c r="AE38">
        <v>6.9351688115064345</v>
      </c>
      <c r="AF38">
        <v>5.8991734279918875</v>
      </c>
      <c r="AG38">
        <v>29.357020000000002</v>
      </c>
      <c r="AH38">
        <v>32.671899472016896</v>
      </c>
      <c r="AI38">
        <v>0</v>
      </c>
      <c r="AJ38">
        <v>0</v>
      </c>
      <c r="AK38">
        <v>10.950340425531918</v>
      </c>
      <c r="AL38">
        <v>0.99969535283993105</v>
      </c>
      <c r="AM38">
        <v>0</v>
      </c>
      <c r="AN38">
        <v>0</v>
      </c>
      <c r="AO38">
        <v>0</v>
      </c>
      <c r="AP38">
        <v>2.4243839999999999</v>
      </c>
      <c r="AQ38">
        <v>41.334001587301593</v>
      </c>
      <c r="AR38">
        <v>0.46557427536231871</v>
      </c>
      <c r="AS38">
        <v>7.9230092179601543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1020.6104094658027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487.99999999999994</v>
      </c>
      <c r="L39">
        <v>9.0401442223321276</v>
      </c>
      <c r="M39">
        <v>61.09</v>
      </c>
      <c r="N39">
        <v>49.970000000000006</v>
      </c>
      <c r="O39">
        <v>70.58</v>
      </c>
      <c r="P39">
        <v>23.839999999999996</v>
      </c>
      <c r="Q39">
        <v>8.16</v>
      </c>
      <c r="R39">
        <v>17.835608074839978</v>
      </c>
      <c r="S39">
        <v>11.1</v>
      </c>
      <c r="T39">
        <v>0</v>
      </c>
      <c r="U39">
        <v>49.589999999999996</v>
      </c>
      <c r="V39">
        <v>4.6743890977443607</v>
      </c>
      <c r="W39">
        <v>14.3</v>
      </c>
      <c r="X39">
        <v>62.39</v>
      </c>
      <c r="Y39">
        <v>0</v>
      </c>
      <c r="Z39">
        <v>0</v>
      </c>
      <c r="AA39">
        <v>0</v>
      </c>
      <c r="AB39">
        <v>11.080001500375092</v>
      </c>
      <c r="AC39">
        <v>0</v>
      </c>
      <c r="AD39">
        <v>0</v>
      </c>
      <c r="AE39">
        <v>0</v>
      </c>
      <c r="AF39">
        <v>5.8991734279918875</v>
      </c>
      <c r="AG39">
        <v>29.357020000000002</v>
      </c>
      <c r="AH39">
        <v>24.704857444561771</v>
      </c>
      <c r="AI39">
        <v>0</v>
      </c>
      <c r="AJ39">
        <v>0</v>
      </c>
      <c r="AK39">
        <v>10.950340425531918</v>
      </c>
      <c r="AL39">
        <v>0.99969535283993105</v>
      </c>
      <c r="AM39">
        <v>0</v>
      </c>
      <c r="AN39">
        <v>0</v>
      </c>
      <c r="AO39">
        <v>0</v>
      </c>
      <c r="AP39">
        <v>2.4243839999999999</v>
      </c>
      <c r="AQ39">
        <v>20.66353492063492</v>
      </c>
      <c r="AR39">
        <v>11.147429347826083</v>
      </c>
      <c r="AS39">
        <v>7.9230092179601543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995.71958703263829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487.99999999999994</v>
      </c>
      <c r="L40">
        <v>9.0299999999999994</v>
      </c>
      <c r="M40">
        <v>61.09</v>
      </c>
      <c r="N40">
        <v>49.970000000000006</v>
      </c>
      <c r="O40">
        <v>70.58</v>
      </c>
      <c r="P40">
        <v>23.839999999999996</v>
      </c>
      <c r="Q40">
        <v>8.16</v>
      </c>
      <c r="R40">
        <v>17.835608074839978</v>
      </c>
      <c r="S40">
        <v>11.1</v>
      </c>
      <c r="T40">
        <v>0</v>
      </c>
      <c r="U40">
        <v>49.589999999999996</v>
      </c>
      <c r="V40">
        <v>4.6743890977443607</v>
      </c>
      <c r="W40">
        <v>14.3</v>
      </c>
      <c r="X40">
        <v>62.39</v>
      </c>
      <c r="Y40">
        <v>0</v>
      </c>
      <c r="Z40">
        <v>0</v>
      </c>
      <c r="AA40">
        <v>0</v>
      </c>
      <c r="AB40">
        <v>5.5421965491372829</v>
      </c>
      <c r="AC40">
        <v>0</v>
      </c>
      <c r="AD40">
        <v>0</v>
      </c>
      <c r="AE40">
        <v>0</v>
      </c>
      <c r="AF40">
        <v>5.8991734279918875</v>
      </c>
      <c r="AG40">
        <v>29.357020000000002</v>
      </c>
      <c r="AH40">
        <v>16.737815417106653</v>
      </c>
      <c r="AI40">
        <v>0</v>
      </c>
      <c r="AJ40">
        <v>0</v>
      </c>
      <c r="AK40">
        <v>10.950340425531918</v>
      </c>
      <c r="AL40">
        <v>0.99969535283993105</v>
      </c>
      <c r="AM40">
        <v>0</v>
      </c>
      <c r="AN40">
        <v>0</v>
      </c>
      <c r="AO40">
        <v>0</v>
      </c>
      <c r="AP40">
        <v>2.4243839999999999</v>
      </c>
      <c r="AQ40">
        <v>20.66353492063492</v>
      </c>
      <c r="AR40">
        <v>11.147429347826083</v>
      </c>
      <c r="AS40">
        <v>7.9230092179601543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982.20459583161312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487.99999999999994</v>
      </c>
      <c r="L41">
        <v>9.0299999999999994</v>
      </c>
      <c r="M41">
        <v>61.09</v>
      </c>
      <c r="N41">
        <v>49.970000000000006</v>
      </c>
      <c r="O41">
        <v>70.58</v>
      </c>
      <c r="P41">
        <v>23.839999999999996</v>
      </c>
      <c r="Q41">
        <v>8.16</v>
      </c>
      <c r="R41">
        <v>17.835608074839978</v>
      </c>
      <c r="S41">
        <v>11.1</v>
      </c>
      <c r="T41">
        <v>0</v>
      </c>
      <c r="U41">
        <v>49.589999999999996</v>
      </c>
      <c r="V41">
        <v>4.6743890977443607</v>
      </c>
      <c r="W41">
        <v>14.3</v>
      </c>
      <c r="X41">
        <v>62.39</v>
      </c>
      <c r="Y41">
        <v>0</v>
      </c>
      <c r="Z41">
        <v>0</v>
      </c>
      <c r="AA41">
        <v>0</v>
      </c>
      <c r="AB41">
        <v>5.5421965491372829</v>
      </c>
      <c r="AC41">
        <v>0</v>
      </c>
      <c r="AD41">
        <v>0</v>
      </c>
      <c r="AE41">
        <v>0</v>
      </c>
      <c r="AF41">
        <v>5.8991734279918875</v>
      </c>
      <c r="AG41">
        <v>29.357020000000002</v>
      </c>
      <c r="AH41">
        <v>16.737815417106653</v>
      </c>
      <c r="AI41">
        <v>0</v>
      </c>
      <c r="AJ41">
        <v>0</v>
      </c>
      <c r="AK41">
        <v>10.950340425531918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20.66353492063492</v>
      </c>
      <c r="AR41">
        <v>11.147429347826083</v>
      </c>
      <c r="AS41">
        <v>1.8138596491228072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973.67106226277576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487.99999999999994</v>
      </c>
      <c r="L42">
        <v>9.0299999999999994</v>
      </c>
      <c r="M42">
        <v>61.09</v>
      </c>
      <c r="N42">
        <v>49.970000000000006</v>
      </c>
      <c r="O42">
        <v>70.58</v>
      </c>
      <c r="P42">
        <v>23.839999999999996</v>
      </c>
      <c r="Q42">
        <v>8.16</v>
      </c>
      <c r="R42">
        <v>17.835608074839978</v>
      </c>
      <c r="S42">
        <v>11.1</v>
      </c>
      <c r="T42">
        <v>0</v>
      </c>
      <c r="U42">
        <v>49.589999999999996</v>
      </c>
      <c r="V42">
        <v>4.6743890977443607</v>
      </c>
      <c r="W42">
        <v>14.3</v>
      </c>
      <c r="X42">
        <v>62.39</v>
      </c>
      <c r="Y42">
        <v>0</v>
      </c>
      <c r="Z42">
        <v>0</v>
      </c>
      <c r="AA42">
        <v>0</v>
      </c>
      <c r="AB42">
        <v>5.5421965491372829</v>
      </c>
      <c r="AC42">
        <v>0</v>
      </c>
      <c r="AD42">
        <v>0</v>
      </c>
      <c r="AE42">
        <v>0</v>
      </c>
      <c r="AF42">
        <v>5.8991734279918875</v>
      </c>
      <c r="AG42">
        <v>29.357020000000002</v>
      </c>
      <c r="AH42">
        <v>8.8849647307286155</v>
      </c>
      <c r="AI42">
        <v>0</v>
      </c>
      <c r="AJ42">
        <v>0</v>
      </c>
      <c r="AK42">
        <v>10.950340425531918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20.66353492063492</v>
      </c>
      <c r="AR42">
        <v>2.7890534420289845</v>
      </c>
      <c r="AS42">
        <v>1.8138596491228072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957.45983567060057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487.99999999999994</v>
      </c>
      <c r="L43">
        <v>9.02</v>
      </c>
      <c r="M43">
        <v>61.09</v>
      </c>
      <c r="N43">
        <v>49.970000000000006</v>
      </c>
      <c r="O43">
        <v>70.58</v>
      </c>
      <c r="P43">
        <v>23.839999999999996</v>
      </c>
      <c r="Q43">
        <v>8.16</v>
      </c>
      <c r="R43">
        <v>17.835608074839978</v>
      </c>
      <c r="S43">
        <v>11.1</v>
      </c>
      <c r="T43">
        <v>0</v>
      </c>
      <c r="U43">
        <v>49.589999999999996</v>
      </c>
      <c r="V43">
        <v>4.6743890977443607</v>
      </c>
      <c r="W43">
        <v>14.3</v>
      </c>
      <c r="X43">
        <v>62.39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5.8991734279918875</v>
      </c>
      <c r="AG43">
        <v>29.357020000000002</v>
      </c>
      <c r="AH43">
        <v>8.8849647307286155</v>
      </c>
      <c r="AI43">
        <v>0</v>
      </c>
      <c r="AJ43">
        <v>0</v>
      </c>
      <c r="AK43">
        <v>10.950340425531918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20.66353492063492</v>
      </c>
      <c r="AR43">
        <v>2.7890534420289845</v>
      </c>
      <c r="AS43">
        <v>1.8138596491228072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951.90763912146326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487.99999999999994</v>
      </c>
      <c r="L44">
        <v>9.0098404066883937</v>
      </c>
      <c r="M44">
        <v>61.09</v>
      </c>
      <c r="N44">
        <v>49.970000000000006</v>
      </c>
      <c r="O44">
        <v>70.58</v>
      </c>
      <c r="P44">
        <v>23.839999999999996</v>
      </c>
      <c r="Q44">
        <v>8.16</v>
      </c>
      <c r="R44">
        <v>17.835608074839978</v>
      </c>
      <c r="S44">
        <v>11.1</v>
      </c>
      <c r="T44">
        <v>0</v>
      </c>
      <c r="U44">
        <v>49.589999999999996</v>
      </c>
      <c r="V44">
        <v>4.6743890977443607</v>
      </c>
      <c r="W44">
        <v>14.3</v>
      </c>
      <c r="X44">
        <v>62.39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5.8991734279918875</v>
      </c>
      <c r="AG44">
        <v>29.357020000000002</v>
      </c>
      <c r="AH44">
        <v>0</v>
      </c>
      <c r="AI44">
        <v>0</v>
      </c>
      <c r="AJ44">
        <v>0</v>
      </c>
      <c r="AK44">
        <v>10.950340425531918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10.335233333333333</v>
      </c>
      <c r="AR44">
        <v>5.5737146739130417</v>
      </c>
      <c r="AS44">
        <v>1.8138596491228072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935.4688744420057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487.95745998257121</v>
      </c>
      <c r="L45">
        <v>9</v>
      </c>
      <c r="M45">
        <v>61.09</v>
      </c>
      <c r="N45">
        <v>49.970000000000006</v>
      </c>
      <c r="O45">
        <v>70.58</v>
      </c>
      <c r="P45">
        <v>23.839999999999996</v>
      </c>
      <c r="Q45">
        <v>8.16</v>
      </c>
      <c r="R45">
        <v>17.835561084846976</v>
      </c>
      <c r="S45">
        <v>11.100000000000001</v>
      </c>
      <c r="T45">
        <v>0</v>
      </c>
      <c r="U45">
        <v>49.589999999999996</v>
      </c>
      <c r="V45">
        <v>4.68</v>
      </c>
      <c r="W45">
        <v>14.304439615026389</v>
      </c>
      <c r="X45">
        <v>62.39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5.8991734279918875</v>
      </c>
      <c r="AG45">
        <v>29.357020000000002</v>
      </c>
      <c r="AH45">
        <v>0</v>
      </c>
      <c r="AI45">
        <v>0</v>
      </c>
      <c r="AJ45">
        <v>0</v>
      </c>
      <c r="AK45">
        <v>10.950340425531918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5.5737146739130417</v>
      </c>
      <c r="AS45">
        <v>1.8138596491228072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925.09126421184419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442.12254003070848</v>
      </c>
      <c r="L46">
        <v>8.9898298669593686</v>
      </c>
      <c r="M46">
        <v>61.09</v>
      </c>
      <c r="N46">
        <v>49.970000000000006</v>
      </c>
      <c r="O46">
        <v>70.58</v>
      </c>
      <c r="P46">
        <v>23.839999999999996</v>
      </c>
      <c r="Q46">
        <v>8.16</v>
      </c>
      <c r="R46">
        <v>17.835608074839978</v>
      </c>
      <c r="S46">
        <v>11.1</v>
      </c>
      <c r="T46">
        <v>0</v>
      </c>
      <c r="U46">
        <v>49.589999999999996</v>
      </c>
      <c r="V46">
        <v>4.6743890977443607</v>
      </c>
      <c r="W46">
        <v>14.3</v>
      </c>
      <c r="X46">
        <v>62.39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5.8991734279918875</v>
      </c>
      <c r="AG46">
        <v>29.357020000000002</v>
      </c>
      <c r="AH46">
        <v>0</v>
      </c>
      <c r="AI46">
        <v>0</v>
      </c>
      <c r="AJ46">
        <v>0</v>
      </c>
      <c r="AK46">
        <v>10.950340425531918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5.5737146739130417</v>
      </c>
      <c r="AS46">
        <v>1.8138596491228072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879.23617059965181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488.20999999999987</v>
      </c>
      <c r="L47">
        <v>9.0401448323373437</v>
      </c>
      <c r="M47">
        <v>61.09</v>
      </c>
      <c r="N47">
        <v>49.970000000000006</v>
      </c>
      <c r="O47">
        <v>70.58</v>
      </c>
      <c r="P47">
        <v>23.839999999999996</v>
      </c>
      <c r="Q47">
        <v>8.16</v>
      </c>
      <c r="R47">
        <v>17.835608074839978</v>
      </c>
      <c r="S47">
        <v>11.1</v>
      </c>
      <c r="T47">
        <v>0</v>
      </c>
      <c r="U47">
        <v>49.589999999999996</v>
      </c>
      <c r="V47">
        <v>4.6743890977443607</v>
      </c>
      <c r="W47">
        <v>14.3</v>
      </c>
      <c r="X47">
        <v>62.39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5.8991734279918875</v>
      </c>
      <c r="AG47">
        <v>29.357020000000002</v>
      </c>
      <c r="AH47">
        <v>0</v>
      </c>
      <c r="AI47">
        <v>0</v>
      </c>
      <c r="AJ47">
        <v>0</v>
      </c>
      <c r="AK47">
        <v>10.950340425531918</v>
      </c>
      <c r="AL47">
        <v>0.99969535283993105</v>
      </c>
      <c r="AM47">
        <v>0</v>
      </c>
      <c r="AN47">
        <v>0</v>
      </c>
      <c r="AO47">
        <v>0</v>
      </c>
      <c r="AP47">
        <v>0.21520800000000001</v>
      </c>
      <c r="AQ47">
        <v>0</v>
      </c>
      <c r="AR47">
        <v>5.5737146739130417</v>
      </c>
      <c r="AS47">
        <v>1.8138596491228072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925.5891535343211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431.1</v>
      </c>
      <c r="L48">
        <v>9.0401448323373437</v>
      </c>
      <c r="M48">
        <v>61.09</v>
      </c>
      <c r="N48">
        <v>49.970000000000006</v>
      </c>
      <c r="O48">
        <v>70.58</v>
      </c>
      <c r="P48">
        <v>23.839999999999996</v>
      </c>
      <c r="Q48">
        <v>8.16</v>
      </c>
      <c r="R48">
        <v>17.835608074839978</v>
      </c>
      <c r="S48">
        <v>11.1</v>
      </c>
      <c r="T48">
        <v>0</v>
      </c>
      <c r="U48">
        <v>49.589999999999996</v>
      </c>
      <c r="V48">
        <v>4.6743890977443607</v>
      </c>
      <c r="W48">
        <v>14.3</v>
      </c>
      <c r="X48">
        <v>62.39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5.8991734279918875</v>
      </c>
      <c r="AG48">
        <v>29.357020000000002</v>
      </c>
      <c r="AH48">
        <v>0</v>
      </c>
      <c r="AI48">
        <v>0</v>
      </c>
      <c r="AJ48">
        <v>0</v>
      </c>
      <c r="AK48">
        <v>10.950340425531918</v>
      </c>
      <c r="AL48">
        <v>0.99969535283993105</v>
      </c>
      <c r="AM48">
        <v>0</v>
      </c>
      <c r="AN48">
        <v>0</v>
      </c>
      <c r="AO48">
        <v>0</v>
      </c>
      <c r="AP48">
        <v>0.21520800000000001</v>
      </c>
      <c r="AQ48">
        <v>0</v>
      </c>
      <c r="AR48">
        <v>1.8535126811594194</v>
      </c>
      <c r="AS48">
        <v>1.8138596491228072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864.75895154156763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364.03298073771282</v>
      </c>
      <c r="L49">
        <v>4.9800799678843841</v>
      </c>
      <c r="M49">
        <v>61.09</v>
      </c>
      <c r="N49">
        <v>49.970000000000006</v>
      </c>
      <c r="O49">
        <v>70.58</v>
      </c>
      <c r="P49">
        <v>23.839999999999996</v>
      </c>
      <c r="Q49">
        <v>4.7900000000000009</v>
      </c>
      <c r="R49">
        <v>9.8169877300613511</v>
      </c>
      <c r="S49">
        <v>6.129999999999999</v>
      </c>
      <c r="T49">
        <v>0</v>
      </c>
      <c r="U49">
        <v>49.589999999999996</v>
      </c>
      <c r="V49">
        <v>4.6743890977443607</v>
      </c>
      <c r="W49">
        <v>14.3</v>
      </c>
      <c r="X49">
        <v>62.39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5.8991734279918875</v>
      </c>
      <c r="AG49">
        <v>29.357020000000002</v>
      </c>
      <c r="AH49">
        <v>0</v>
      </c>
      <c r="AI49">
        <v>0</v>
      </c>
      <c r="AJ49">
        <v>0</v>
      </c>
      <c r="AK49">
        <v>10.950340425531918</v>
      </c>
      <c r="AL49">
        <v>0.99969535283993105</v>
      </c>
      <c r="AM49">
        <v>0</v>
      </c>
      <c r="AN49">
        <v>0</v>
      </c>
      <c r="AO49">
        <v>0</v>
      </c>
      <c r="AP49">
        <v>0.21520800000000001</v>
      </c>
      <c r="AQ49">
        <v>0</v>
      </c>
      <c r="AR49">
        <v>1.3923306159420283</v>
      </c>
      <c r="AS49">
        <v>1.8138596491228072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776.81206500483131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296.98</v>
      </c>
      <c r="L50">
        <v>4.9800000000000004</v>
      </c>
      <c r="M50">
        <v>61.09</v>
      </c>
      <c r="N50">
        <v>49.970000000000006</v>
      </c>
      <c r="O50">
        <v>70.58</v>
      </c>
      <c r="P50">
        <v>23.839999999999996</v>
      </c>
      <c r="Q50">
        <v>4.7937334372564306</v>
      </c>
      <c r="R50">
        <v>9.8199999999999985</v>
      </c>
      <c r="S50">
        <v>6.129999999999999</v>
      </c>
      <c r="T50">
        <v>0</v>
      </c>
      <c r="U50">
        <v>49.589999999999996</v>
      </c>
      <c r="V50">
        <v>4.6850980392156858</v>
      </c>
      <c r="W50">
        <v>14.3</v>
      </c>
      <c r="X50">
        <v>62.39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5.8991734279918875</v>
      </c>
      <c r="AG50">
        <v>29.357020000000002</v>
      </c>
      <c r="AH50">
        <v>0</v>
      </c>
      <c r="AI50">
        <v>0</v>
      </c>
      <c r="AJ50">
        <v>0</v>
      </c>
      <c r="AK50">
        <v>10.950340425531918</v>
      </c>
      <c r="AL50">
        <v>0.99969535283993105</v>
      </c>
      <c r="AM50">
        <v>0</v>
      </c>
      <c r="AN50">
        <v>0</v>
      </c>
      <c r="AO50">
        <v>0</v>
      </c>
      <c r="AP50">
        <v>0.21520800000000001</v>
      </c>
      <c r="AQ50">
        <v>0</v>
      </c>
      <c r="AR50">
        <v>1.3923306159420283</v>
      </c>
      <c r="AS50">
        <v>1.8138596491228072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709.77645894790055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229.92</v>
      </c>
      <c r="L51">
        <v>4.9800000000000004</v>
      </c>
      <c r="M51">
        <v>61.09</v>
      </c>
      <c r="N51">
        <v>49.970000000000006</v>
      </c>
      <c r="O51">
        <v>70.58</v>
      </c>
      <c r="P51">
        <v>23.839999999999996</v>
      </c>
      <c r="Q51">
        <v>4.7900000000000009</v>
      </c>
      <c r="R51">
        <v>9.8169877300613511</v>
      </c>
      <c r="S51">
        <v>6.129999999999999</v>
      </c>
      <c r="T51">
        <v>0</v>
      </c>
      <c r="U51">
        <v>49.589999999999996</v>
      </c>
      <c r="V51">
        <v>4.6850980392156858</v>
      </c>
      <c r="W51">
        <v>14.3</v>
      </c>
      <c r="X51">
        <v>62.39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5.8991734279918875</v>
      </c>
      <c r="AG51">
        <v>29.357020000000002</v>
      </c>
      <c r="AH51">
        <v>0</v>
      </c>
      <c r="AI51">
        <v>0</v>
      </c>
      <c r="AJ51">
        <v>0</v>
      </c>
      <c r="AK51">
        <v>10.950340425531918</v>
      </c>
      <c r="AL51">
        <v>0.99969535283993105</v>
      </c>
      <c r="AM51">
        <v>0</v>
      </c>
      <c r="AN51">
        <v>0</v>
      </c>
      <c r="AO51">
        <v>0</v>
      </c>
      <c r="AP51">
        <v>0.21520800000000001</v>
      </c>
      <c r="AQ51">
        <v>0</v>
      </c>
      <c r="AR51">
        <v>1.8535126811594194</v>
      </c>
      <c r="AS51">
        <v>1.8138596491228072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643.17089530592273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172.44</v>
      </c>
      <c r="L52">
        <v>4.9800000000000004</v>
      </c>
      <c r="M52">
        <v>61.09</v>
      </c>
      <c r="N52">
        <v>49.970000000000006</v>
      </c>
      <c r="O52">
        <v>70.58</v>
      </c>
      <c r="P52">
        <v>23.839999999999996</v>
      </c>
      <c r="Q52">
        <v>4.7900000000000009</v>
      </c>
      <c r="R52">
        <v>9.8169877300613511</v>
      </c>
      <c r="S52">
        <v>6.129999999999999</v>
      </c>
      <c r="T52">
        <v>0</v>
      </c>
      <c r="U52">
        <v>49.589999999999996</v>
      </c>
      <c r="V52">
        <v>4.6743890977443607</v>
      </c>
      <c r="W52">
        <v>14.3</v>
      </c>
      <c r="X52">
        <v>62.39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5.8991734279918875</v>
      </c>
      <c r="AG52">
        <v>29.357020000000002</v>
      </c>
      <c r="AH52">
        <v>0</v>
      </c>
      <c r="AI52">
        <v>0</v>
      </c>
      <c r="AJ52">
        <v>0</v>
      </c>
      <c r="AK52">
        <v>10.950340425531918</v>
      </c>
      <c r="AL52">
        <v>0.99969535283993105</v>
      </c>
      <c r="AM52">
        <v>0</v>
      </c>
      <c r="AN52">
        <v>0</v>
      </c>
      <c r="AO52">
        <v>0</v>
      </c>
      <c r="AP52">
        <v>0.21520800000000001</v>
      </c>
      <c r="AQ52">
        <v>0</v>
      </c>
      <c r="AR52">
        <v>1.8535126811594194</v>
      </c>
      <c r="AS52">
        <v>1.8138596491228072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585.68018636445152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172.44</v>
      </c>
      <c r="L53">
        <v>4.9800000000000004</v>
      </c>
      <c r="M53">
        <v>61.09</v>
      </c>
      <c r="N53">
        <v>49.970000000000006</v>
      </c>
      <c r="O53">
        <v>70.58</v>
      </c>
      <c r="P53">
        <v>23.839999999999996</v>
      </c>
      <c r="Q53">
        <v>4.7900000000000009</v>
      </c>
      <c r="R53">
        <v>9.8169877300613511</v>
      </c>
      <c r="S53">
        <v>6.129999999999999</v>
      </c>
      <c r="T53">
        <v>0</v>
      </c>
      <c r="U53">
        <v>49.589999999999996</v>
      </c>
      <c r="V53">
        <v>4.6743890977443607</v>
      </c>
      <c r="W53">
        <v>14.3</v>
      </c>
      <c r="X53">
        <v>62.39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5.8991734279918875</v>
      </c>
      <c r="AG53">
        <v>29.357020000000002</v>
      </c>
      <c r="AH53">
        <v>0</v>
      </c>
      <c r="AI53">
        <v>0</v>
      </c>
      <c r="AJ53">
        <v>0</v>
      </c>
      <c r="AK53">
        <v>10.950340425531918</v>
      </c>
      <c r="AL53">
        <v>0.99969535283993105</v>
      </c>
      <c r="AM53">
        <v>0</v>
      </c>
      <c r="AN53">
        <v>0</v>
      </c>
      <c r="AO53">
        <v>0</v>
      </c>
      <c r="AP53">
        <v>0.21520800000000001</v>
      </c>
      <c r="AQ53">
        <v>0</v>
      </c>
      <c r="AR53">
        <v>1.8535126811594194</v>
      </c>
      <c r="AS53">
        <v>1.8138596491228072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585.68018636445152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172.44</v>
      </c>
      <c r="L54">
        <v>4.9800000000000004</v>
      </c>
      <c r="M54">
        <v>61.09</v>
      </c>
      <c r="N54">
        <v>49.970000000000006</v>
      </c>
      <c r="O54">
        <v>70.58</v>
      </c>
      <c r="P54">
        <v>23.839999999999996</v>
      </c>
      <c r="Q54">
        <v>4.7900000000000009</v>
      </c>
      <c r="R54">
        <v>9.8169877300613511</v>
      </c>
      <c r="S54">
        <v>6.129999999999999</v>
      </c>
      <c r="T54">
        <v>0</v>
      </c>
      <c r="U54">
        <v>49.589999999999996</v>
      </c>
      <c r="V54">
        <v>4.6743890977443607</v>
      </c>
      <c r="W54">
        <v>14.3</v>
      </c>
      <c r="X54">
        <v>62.39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5.8991734279918875</v>
      </c>
      <c r="AG54">
        <v>29.357020000000002</v>
      </c>
      <c r="AH54">
        <v>0</v>
      </c>
      <c r="AI54">
        <v>0</v>
      </c>
      <c r="AJ54">
        <v>0</v>
      </c>
      <c r="AK54">
        <v>10.950340425531918</v>
      </c>
      <c r="AL54">
        <v>0.99969535283993105</v>
      </c>
      <c r="AM54">
        <v>0</v>
      </c>
      <c r="AN54">
        <v>0</v>
      </c>
      <c r="AO54">
        <v>0</v>
      </c>
      <c r="AP54">
        <v>0.21520800000000001</v>
      </c>
      <c r="AQ54">
        <v>0</v>
      </c>
      <c r="AR54">
        <v>1.8535126811594194</v>
      </c>
      <c r="AS54">
        <v>1.8138596491228072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585.68018636445152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172.44</v>
      </c>
      <c r="L55">
        <v>4.9800000000000004</v>
      </c>
      <c r="M55">
        <v>61.09</v>
      </c>
      <c r="N55">
        <v>49.970000000000006</v>
      </c>
      <c r="O55">
        <v>70.58</v>
      </c>
      <c r="P55">
        <v>23.839999999999996</v>
      </c>
      <c r="Q55">
        <v>4.7941688424717146</v>
      </c>
      <c r="R55">
        <v>9.82</v>
      </c>
      <c r="S55">
        <v>6.13</v>
      </c>
      <c r="T55">
        <v>0</v>
      </c>
      <c r="U55">
        <v>49.589999999999996</v>
      </c>
      <c r="V55">
        <v>4.68</v>
      </c>
      <c r="W55">
        <v>14.3</v>
      </c>
      <c r="X55">
        <v>62.39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5.8991734279918875</v>
      </c>
      <c r="AG55">
        <v>29.357020000000002</v>
      </c>
      <c r="AH55">
        <v>0</v>
      </c>
      <c r="AI55">
        <v>0</v>
      </c>
      <c r="AJ55">
        <v>0</v>
      </c>
      <c r="AK55">
        <v>10.950340425531918</v>
      </c>
      <c r="AL55">
        <v>0.99969535283993105</v>
      </c>
      <c r="AM55">
        <v>0</v>
      </c>
      <c r="AN55">
        <v>0</v>
      </c>
      <c r="AO55">
        <v>0</v>
      </c>
      <c r="AP55">
        <v>0.21520800000000001</v>
      </c>
      <c r="AQ55">
        <v>0</v>
      </c>
      <c r="AR55">
        <v>1.8535126811594194</v>
      </c>
      <c r="AS55">
        <v>1.8138596491228072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585.69297837911756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172.44</v>
      </c>
      <c r="L56">
        <v>4.9800000000000004</v>
      </c>
      <c r="M56">
        <v>61.09</v>
      </c>
      <c r="N56">
        <v>49.970000000000006</v>
      </c>
      <c r="O56">
        <v>70.58</v>
      </c>
      <c r="P56">
        <v>23.839999999999996</v>
      </c>
      <c r="Q56">
        <v>4.7941688424717146</v>
      </c>
      <c r="R56">
        <v>9.82</v>
      </c>
      <c r="S56">
        <v>6.13</v>
      </c>
      <c r="T56">
        <v>0</v>
      </c>
      <c r="U56">
        <v>49.589999999999996</v>
      </c>
      <c r="V56">
        <v>4.68</v>
      </c>
      <c r="W56">
        <v>14.3</v>
      </c>
      <c r="X56">
        <v>62.39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5.8991734279918875</v>
      </c>
      <c r="AG56">
        <v>29.357020000000002</v>
      </c>
      <c r="AH56">
        <v>0</v>
      </c>
      <c r="AI56">
        <v>0</v>
      </c>
      <c r="AJ56">
        <v>0</v>
      </c>
      <c r="AK56">
        <v>10.950340425531918</v>
      </c>
      <c r="AL56">
        <v>0.99969535283993105</v>
      </c>
      <c r="AM56">
        <v>0</v>
      </c>
      <c r="AN56">
        <v>0</v>
      </c>
      <c r="AO56">
        <v>0</v>
      </c>
      <c r="AP56">
        <v>0.21520800000000001</v>
      </c>
      <c r="AQ56">
        <v>0</v>
      </c>
      <c r="AR56">
        <v>1.8535126811594194</v>
      </c>
      <c r="AS56">
        <v>1.8138596491228072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585.69297837911756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172.44</v>
      </c>
      <c r="L57">
        <v>4.9800000000000004</v>
      </c>
      <c r="M57">
        <v>61.09</v>
      </c>
      <c r="N57">
        <v>49.970000000000006</v>
      </c>
      <c r="O57">
        <v>70.58</v>
      </c>
      <c r="P57">
        <v>23.839999999999996</v>
      </c>
      <c r="Q57">
        <v>4.79</v>
      </c>
      <c r="R57">
        <v>9.82</v>
      </c>
      <c r="S57">
        <v>6.13</v>
      </c>
      <c r="T57">
        <v>0</v>
      </c>
      <c r="U57">
        <v>49.589999999999996</v>
      </c>
      <c r="V57">
        <v>4.6743890977443607</v>
      </c>
      <c r="W57">
        <v>14.3</v>
      </c>
      <c r="X57">
        <v>62.39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5.8991734279918875</v>
      </c>
      <c r="AG57">
        <v>29.357020000000002</v>
      </c>
      <c r="AH57">
        <v>0</v>
      </c>
      <c r="AI57">
        <v>0</v>
      </c>
      <c r="AJ57">
        <v>0</v>
      </c>
      <c r="AK57">
        <v>10.950340425531918</v>
      </c>
      <c r="AL57">
        <v>0.99969535283993105</v>
      </c>
      <c r="AM57">
        <v>0</v>
      </c>
      <c r="AN57">
        <v>0</v>
      </c>
      <c r="AO57">
        <v>0</v>
      </c>
      <c r="AP57">
        <v>0.21520800000000001</v>
      </c>
      <c r="AQ57">
        <v>0</v>
      </c>
      <c r="AR57">
        <v>1.3923306159420283</v>
      </c>
      <c r="AS57">
        <v>1.8138596491228072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585.22201656917287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172.44</v>
      </c>
      <c r="L58">
        <v>4.9800000000000004</v>
      </c>
      <c r="M58">
        <v>61.09</v>
      </c>
      <c r="N58">
        <v>49.970000000000006</v>
      </c>
      <c r="O58">
        <v>70.58</v>
      </c>
      <c r="P58">
        <v>23.839999999999996</v>
      </c>
      <c r="Q58">
        <v>4.79</v>
      </c>
      <c r="R58">
        <v>9.82</v>
      </c>
      <c r="S58">
        <v>6.13</v>
      </c>
      <c r="T58">
        <v>0</v>
      </c>
      <c r="U58">
        <v>49.589999999999996</v>
      </c>
      <c r="V58">
        <v>4.6743890977443607</v>
      </c>
      <c r="W58">
        <v>14.3</v>
      </c>
      <c r="X58">
        <v>62.39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5.8991734279918875</v>
      </c>
      <c r="AG58">
        <v>29.357020000000002</v>
      </c>
      <c r="AH58">
        <v>0</v>
      </c>
      <c r="AI58">
        <v>0</v>
      </c>
      <c r="AJ58">
        <v>0</v>
      </c>
      <c r="AK58">
        <v>10.950340425531918</v>
      </c>
      <c r="AL58">
        <v>0.99969535283993105</v>
      </c>
      <c r="AM58">
        <v>0</v>
      </c>
      <c r="AN58">
        <v>0</v>
      </c>
      <c r="AO58">
        <v>0</v>
      </c>
      <c r="AP58">
        <v>0.21520800000000001</v>
      </c>
      <c r="AQ58">
        <v>0</v>
      </c>
      <c r="AR58">
        <v>1.3923306159420283</v>
      </c>
      <c r="AS58">
        <v>1.8138596491228072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585.22201656917287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172.44</v>
      </c>
      <c r="L59">
        <v>4.9800000000000004</v>
      </c>
      <c r="M59">
        <v>61.09</v>
      </c>
      <c r="N59">
        <v>49.970000000000006</v>
      </c>
      <c r="O59">
        <v>70.58</v>
      </c>
      <c r="P59">
        <v>23.839999999999996</v>
      </c>
      <c r="Q59">
        <v>4.7900000000000009</v>
      </c>
      <c r="R59">
        <v>9.8169877300613511</v>
      </c>
      <c r="S59">
        <v>6.129999999999999</v>
      </c>
      <c r="T59">
        <v>0</v>
      </c>
      <c r="U59">
        <v>49.589999999999996</v>
      </c>
      <c r="V59">
        <v>4.6743890977443607</v>
      </c>
      <c r="W59">
        <v>14.3</v>
      </c>
      <c r="X59">
        <v>62.39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5.8991734279918875</v>
      </c>
      <c r="AG59">
        <v>29.357020000000002</v>
      </c>
      <c r="AH59">
        <v>0</v>
      </c>
      <c r="AI59">
        <v>0</v>
      </c>
      <c r="AJ59">
        <v>0</v>
      </c>
      <c r="AK59">
        <v>10.950340425531918</v>
      </c>
      <c r="AL59">
        <v>0.99969535283993105</v>
      </c>
      <c r="AM59">
        <v>0</v>
      </c>
      <c r="AN59">
        <v>0</v>
      </c>
      <c r="AO59">
        <v>0</v>
      </c>
      <c r="AP59">
        <v>0.21520800000000001</v>
      </c>
      <c r="AQ59">
        <v>0</v>
      </c>
      <c r="AR59">
        <v>0.93114855072463742</v>
      </c>
      <c r="AS59">
        <v>1.8138596491228072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584.75782223401677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172.44</v>
      </c>
      <c r="L60">
        <v>4.9800000000000004</v>
      </c>
      <c r="M60">
        <v>61.09</v>
      </c>
      <c r="N60">
        <v>49.970000000000006</v>
      </c>
      <c r="O60">
        <v>70.58</v>
      </c>
      <c r="P60">
        <v>23.839999999999996</v>
      </c>
      <c r="Q60">
        <v>4.7900000000000009</v>
      </c>
      <c r="R60">
        <v>9.8169877300613511</v>
      </c>
      <c r="S60">
        <v>6.129999999999999</v>
      </c>
      <c r="T60">
        <v>0</v>
      </c>
      <c r="U60">
        <v>49.589999999999996</v>
      </c>
      <c r="V60">
        <v>4.6743890977443607</v>
      </c>
      <c r="W60">
        <v>14.3</v>
      </c>
      <c r="X60">
        <v>62.39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5.8991734279918875</v>
      </c>
      <c r="AG60">
        <v>29.357020000000002</v>
      </c>
      <c r="AH60">
        <v>0</v>
      </c>
      <c r="AI60">
        <v>0</v>
      </c>
      <c r="AJ60">
        <v>0</v>
      </c>
      <c r="AK60">
        <v>10.950340425531918</v>
      </c>
      <c r="AL60">
        <v>0.99969535283993105</v>
      </c>
      <c r="AM60">
        <v>0</v>
      </c>
      <c r="AN60">
        <v>0</v>
      </c>
      <c r="AO60">
        <v>0</v>
      </c>
      <c r="AP60">
        <v>0.21520800000000001</v>
      </c>
      <c r="AQ60">
        <v>0</v>
      </c>
      <c r="AR60">
        <v>0.93114855072463742</v>
      </c>
      <c r="AS60">
        <v>1.8138596491228072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584.75782223401677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172.44</v>
      </c>
      <c r="L61">
        <v>4.9800000000000004</v>
      </c>
      <c r="M61">
        <v>61.09</v>
      </c>
      <c r="N61">
        <v>49.970000000000006</v>
      </c>
      <c r="O61">
        <v>70.58</v>
      </c>
      <c r="P61">
        <v>23.839999999999996</v>
      </c>
      <c r="Q61">
        <v>4.7900000000000009</v>
      </c>
      <c r="R61">
        <v>9.8169877300613511</v>
      </c>
      <c r="S61">
        <v>6.129999999999999</v>
      </c>
      <c r="T61">
        <v>0</v>
      </c>
      <c r="U61">
        <v>49.589999999999996</v>
      </c>
      <c r="V61">
        <v>4.6743890977443607</v>
      </c>
      <c r="W61">
        <v>14.3</v>
      </c>
      <c r="X61">
        <v>62.39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5.8991734279918875</v>
      </c>
      <c r="AG61">
        <v>29.357020000000002</v>
      </c>
      <c r="AH61">
        <v>0</v>
      </c>
      <c r="AI61">
        <v>0</v>
      </c>
      <c r="AJ61">
        <v>0</v>
      </c>
      <c r="AK61">
        <v>10.950340425531918</v>
      </c>
      <c r="AL61">
        <v>0.99969535283993105</v>
      </c>
      <c r="AM61">
        <v>0</v>
      </c>
      <c r="AN61">
        <v>0</v>
      </c>
      <c r="AO61">
        <v>0</v>
      </c>
      <c r="AP61">
        <v>0.21520800000000001</v>
      </c>
      <c r="AQ61">
        <v>0</v>
      </c>
      <c r="AR61">
        <v>0.93114855072463742</v>
      </c>
      <c r="AS61">
        <v>1.8138596491228072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584.75782223401677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239.49999999999997</v>
      </c>
      <c r="L62">
        <v>4.9800000000000004</v>
      </c>
      <c r="M62">
        <v>61.09</v>
      </c>
      <c r="N62">
        <v>49.970000000000006</v>
      </c>
      <c r="O62">
        <v>70.58</v>
      </c>
      <c r="P62">
        <v>23.839999999999996</v>
      </c>
      <c r="Q62">
        <v>4.7900000000000009</v>
      </c>
      <c r="R62">
        <v>9.8169877300613511</v>
      </c>
      <c r="S62">
        <v>6.129999999999999</v>
      </c>
      <c r="T62">
        <v>0</v>
      </c>
      <c r="U62">
        <v>49.589999999999996</v>
      </c>
      <c r="V62">
        <v>2.583021077283373</v>
      </c>
      <c r="W62">
        <v>7.8699999999999992</v>
      </c>
      <c r="X62">
        <v>34.389999999999993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5.8991734279918875</v>
      </c>
      <c r="AG62">
        <v>29.357020000000002</v>
      </c>
      <c r="AH62">
        <v>0</v>
      </c>
      <c r="AI62">
        <v>0</v>
      </c>
      <c r="AJ62">
        <v>0</v>
      </c>
      <c r="AK62">
        <v>10.950340425531918</v>
      </c>
      <c r="AL62">
        <v>0.99969535283993105</v>
      </c>
      <c r="AM62">
        <v>0</v>
      </c>
      <c r="AN62">
        <v>0</v>
      </c>
      <c r="AO62">
        <v>0</v>
      </c>
      <c r="AP62">
        <v>0.21520800000000001</v>
      </c>
      <c r="AQ62">
        <v>0</v>
      </c>
      <c r="AR62">
        <v>0.93114855072463742</v>
      </c>
      <c r="AS62">
        <v>1.8138596491228072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615.29645421355565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268.23999999999995</v>
      </c>
      <c r="L63">
        <v>4.9800000000000004</v>
      </c>
      <c r="M63">
        <v>61.09</v>
      </c>
      <c r="N63">
        <v>49.970000000000006</v>
      </c>
      <c r="O63">
        <v>70.58</v>
      </c>
      <c r="P63">
        <v>23.839999999999996</v>
      </c>
      <c r="Q63">
        <v>4.7900000000000009</v>
      </c>
      <c r="R63">
        <v>9.8169877300613511</v>
      </c>
      <c r="S63">
        <v>6.129999999999999</v>
      </c>
      <c r="T63">
        <v>0</v>
      </c>
      <c r="U63">
        <v>49.589999999999996</v>
      </c>
      <c r="V63">
        <v>2.583021077283373</v>
      </c>
      <c r="W63">
        <v>7.8699999999999992</v>
      </c>
      <c r="X63">
        <v>34.389999999999993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5.8991734279918875</v>
      </c>
      <c r="AG63">
        <v>29.357020000000002</v>
      </c>
      <c r="AH63">
        <v>0</v>
      </c>
      <c r="AI63">
        <v>0</v>
      </c>
      <c r="AJ63">
        <v>0</v>
      </c>
      <c r="AK63">
        <v>10.950340425531918</v>
      </c>
      <c r="AL63">
        <v>0.99969535283993105</v>
      </c>
      <c r="AM63">
        <v>0</v>
      </c>
      <c r="AN63">
        <v>0</v>
      </c>
      <c r="AO63">
        <v>0</v>
      </c>
      <c r="AP63">
        <v>0.21520800000000001</v>
      </c>
      <c r="AQ63">
        <v>0</v>
      </c>
      <c r="AR63">
        <v>0.93114855072463742</v>
      </c>
      <c r="AS63">
        <v>1.8138596491228072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644.03645421355566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268.23999999999995</v>
      </c>
      <c r="L64">
        <v>4.9800000000000004</v>
      </c>
      <c r="M64">
        <v>61.09</v>
      </c>
      <c r="N64">
        <v>49.970000000000006</v>
      </c>
      <c r="O64">
        <v>70.58</v>
      </c>
      <c r="P64">
        <v>23.839999999999996</v>
      </c>
      <c r="Q64">
        <v>4.7900000000000009</v>
      </c>
      <c r="R64">
        <v>9.8169877300613511</v>
      </c>
      <c r="S64">
        <v>6.129999999999999</v>
      </c>
      <c r="T64">
        <v>0</v>
      </c>
      <c r="U64">
        <v>49.589999999999996</v>
      </c>
      <c r="V64">
        <v>2.583021077283373</v>
      </c>
      <c r="W64">
        <v>7.8699999999999992</v>
      </c>
      <c r="X64">
        <v>34.389999999999993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5.8991734279918875</v>
      </c>
      <c r="AG64">
        <v>29.357020000000002</v>
      </c>
      <c r="AH64">
        <v>0</v>
      </c>
      <c r="AI64">
        <v>0</v>
      </c>
      <c r="AJ64">
        <v>0</v>
      </c>
      <c r="AK64">
        <v>10.950340425531918</v>
      </c>
      <c r="AL64">
        <v>0.99969535283993105</v>
      </c>
      <c r="AM64">
        <v>0</v>
      </c>
      <c r="AN64">
        <v>0</v>
      </c>
      <c r="AO64">
        <v>0</v>
      </c>
      <c r="AP64">
        <v>0.21520800000000001</v>
      </c>
      <c r="AQ64">
        <v>0</v>
      </c>
      <c r="AR64">
        <v>0.93114855072463742</v>
      </c>
      <c r="AS64">
        <v>1.8138596491228072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644.03645421355566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268.23999999999995</v>
      </c>
      <c r="L65">
        <v>4.9800000000000004</v>
      </c>
      <c r="M65">
        <v>61.09</v>
      </c>
      <c r="N65">
        <v>49.970000000000006</v>
      </c>
      <c r="O65">
        <v>70.58</v>
      </c>
      <c r="P65">
        <v>23.839999999999996</v>
      </c>
      <c r="Q65">
        <v>4.7900000000000009</v>
      </c>
      <c r="R65">
        <v>9.8169877300613511</v>
      </c>
      <c r="S65">
        <v>6.129999999999999</v>
      </c>
      <c r="T65">
        <v>0</v>
      </c>
      <c r="U65">
        <v>49.589999999999996</v>
      </c>
      <c r="V65">
        <v>2.583021077283373</v>
      </c>
      <c r="W65">
        <v>7.8699999999999992</v>
      </c>
      <c r="X65">
        <v>34.389999999999993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5.8991734279918875</v>
      </c>
      <c r="AG65">
        <v>29.357020000000002</v>
      </c>
      <c r="AH65">
        <v>0</v>
      </c>
      <c r="AI65">
        <v>0</v>
      </c>
      <c r="AJ65">
        <v>0</v>
      </c>
      <c r="AK65">
        <v>10.950340425531918</v>
      </c>
      <c r="AL65">
        <v>0.99969535283993105</v>
      </c>
      <c r="AM65">
        <v>0</v>
      </c>
      <c r="AN65">
        <v>0</v>
      </c>
      <c r="AO65">
        <v>0</v>
      </c>
      <c r="AP65">
        <v>0.48312000000000005</v>
      </c>
      <c r="AQ65">
        <v>0</v>
      </c>
      <c r="AR65">
        <v>0.93114855072463742</v>
      </c>
      <c r="AS65">
        <v>1.8138596491228072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644.30436621355568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268.23999999999995</v>
      </c>
      <c r="L66">
        <v>4.9800000000000004</v>
      </c>
      <c r="M66">
        <v>61.09</v>
      </c>
      <c r="N66">
        <v>49.970000000000006</v>
      </c>
      <c r="O66">
        <v>70.58</v>
      </c>
      <c r="P66">
        <v>23.839999999999996</v>
      </c>
      <c r="Q66">
        <v>8.1300000000000008</v>
      </c>
      <c r="R66">
        <v>9.8169877300613511</v>
      </c>
      <c r="S66">
        <v>11.1</v>
      </c>
      <c r="T66">
        <v>0</v>
      </c>
      <c r="U66">
        <v>49.589999999999996</v>
      </c>
      <c r="V66">
        <v>5.38</v>
      </c>
      <c r="W66">
        <v>14.17</v>
      </c>
      <c r="X66">
        <v>61.95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5.8991734279918875</v>
      </c>
      <c r="AG66">
        <v>29.357020000000002</v>
      </c>
      <c r="AH66">
        <v>0</v>
      </c>
      <c r="AI66">
        <v>0</v>
      </c>
      <c r="AJ66">
        <v>0</v>
      </c>
      <c r="AK66">
        <v>10.950340425531918</v>
      </c>
      <c r="AL66">
        <v>0.99969535283993105</v>
      </c>
      <c r="AM66">
        <v>0</v>
      </c>
      <c r="AN66">
        <v>0</v>
      </c>
      <c r="AO66">
        <v>0</v>
      </c>
      <c r="AP66">
        <v>0.48312000000000005</v>
      </c>
      <c r="AQ66">
        <v>0</v>
      </c>
      <c r="AR66">
        <v>0.93114855072463742</v>
      </c>
      <c r="AS66">
        <v>1.8138596491228072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689.27134513627243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268.23999999999995</v>
      </c>
      <c r="L67">
        <v>4.79</v>
      </c>
      <c r="M67">
        <v>61.09</v>
      </c>
      <c r="N67">
        <v>49.970000000000006</v>
      </c>
      <c r="O67">
        <v>70.58</v>
      </c>
      <c r="P67">
        <v>23.839999999999996</v>
      </c>
      <c r="Q67">
        <v>8.16</v>
      </c>
      <c r="R67">
        <v>10.056936662606576</v>
      </c>
      <c r="S67">
        <v>11.1</v>
      </c>
      <c r="T67">
        <v>0</v>
      </c>
      <c r="U67">
        <v>49.589999999999996</v>
      </c>
      <c r="V67">
        <v>5.38</v>
      </c>
      <c r="W67">
        <v>14.3</v>
      </c>
      <c r="X67">
        <v>62.39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6.9351688115064345</v>
      </c>
      <c r="AF67">
        <v>5.8991734279918875</v>
      </c>
      <c r="AG67">
        <v>29.357020000000002</v>
      </c>
      <c r="AH67">
        <v>0</v>
      </c>
      <c r="AI67">
        <v>0</v>
      </c>
      <c r="AJ67">
        <v>0</v>
      </c>
      <c r="AK67">
        <v>10.950340425531918</v>
      </c>
      <c r="AL67">
        <v>0.99969535283993105</v>
      </c>
      <c r="AM67">
        <v>0</v>
      </c>
      <c r="AN67">
        <v>0</v>
      </c>
      <c r="AO67">
        <v>0</v>
      </c>
      <c r="AP67">
        <v>0.48312000000000005</v>
      </c>
      <c r="AQ67">
        <v>10.037168253968254</v>
      </c>
      <c r="AR67">
        <v>0.93114855072463742</v>
      </c>
      <c r="AS67">
        <v>1.8138596491228072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706.89363113429238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268.76</v>
      </c>
      <c r="L68">
        <v>4.79</v>
      </c>
      <c r="M68">
        <v>61.09</v>
      </c>
      <c r="N68">
        <v>49.970000000000006</v>
      </c>
      <c r="O68">
        <v>70.58</v>
      </c>
      <c r="P68">
        <v>23.839999999999996</v>
      </c>
      <c r="Q68">
        <v>8.16</v>
      </c>
      <c r="R68">
        <v>10.056936662606576</v>
      </c>
      <c r="S68">
        <v>11.1</v>
      </c>
      <c r="T68">
        <v>0</v>
      </c>
      <c r="U68">
        <v>49.589999999999996</v>
      </c>
      <c r="V68">
        <v>5.6743919442292796</v>
      </c>
      <c r="W68">
        <v>14.3</v>
      </c>
      <c r="X68">
        <v>62.39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6.9351688115064345</v>
      </c>
      <c r="AF68">
        <v>5.8991734279918875</v>
      </c>
      <c r="AG68">
        <v>29.357020000000002</v>
      </c>
      <c r="AH68">
        <v>0</v>
      </c>
      <c r="AI68">
        <v>0</v>
      </c>
      <c r="AJ68">
        <v>0</v>
      </c>
      <c r="AK68">
        <v>10.950340425531918</v>
      </c>
      <c r="AL68">
        <v>0.99969535283993105</v>
      </c>
      <c r="AM68">
        <v>0</v>
      </c>
      <c r="AN68">
        <v>0</v>
      </c>
      <c r="AO68">
        <v>0</v>
      </c>
      <c r="AP68">
        <v>0.48312000000000005</v>
      </c>
      <c r="AQ68">
        <v>10.28671111111111</v>
      </c>
      <c r="AR68">
        <v>0.93114855072463742</v>
      </c>
      <c r="AS68">
        <v>1.8138596491228072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707.95756593566443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268.24</v>
      </c>
      <c r="L69">
        <v>4.7899999999999991</v>
      </c>
      <c r="M69">
        <v>61.09</v>
      </c>
      <c r="N69">
        <v>49.970000000000006</v>
      </c>
      <c r="O69">
        <v>70.58</v>
      </c>
      <c r="P69">
        <v>23.839999999999996</v>
      </c>
      <c r="Q69">
        <v>6.0499999999999989</v>
      </c>
      <c r="R69">
        <v>10.34</v>
      </c>
      <c r="S69">
        <v>8.1399999999999988</v>
      </c>
      <c r="T69">
        <v>0</v>
      </c>
      <c r="U69">
        <v>49.589999999999996</v>
      </c>
      <c r="V69">
        <v>5.96</v>
      </c>
      <c r="W69">
        <v>14.3</v>
      </c>
      <c r="X69">
        <v>62.39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6.9351688115064345</v>
      </c>
      <c r="AF69">
        <v>5.8991734279918875</v>
      </c>
      <c r="AG69">
        <v>29.357020000000002</v>
      </c>
      <c r="AH69">
        <v>7.9670420274551201</v>
      </c>
      <c r="AI69">
        <v>0</v>
      </c>
      <c r="AJ69">
        <v>0</v>
      </c>
      <c r="AK69">
        <v>10.950340425531918</v>
      </c>
      <c r="AL69">
        <v>0.99969535283993105</v>
      </c>
      <c r="AM69">
        <v>0</v>
      </c>
      <c r="AN69">
        <v>0</v>
      </c>
      <c r="AO69">
        <v>0</v>
      </c>
      <c r="AP69">
        <v>0.65001599999999993</v>
      </c>
      <c r="AQ69">
        <v>20.66353492063492</v>
      </c>
      <c r="AR69">
        <v>0.93114855072463742</v>
      </c>
      <c r="AS69">
        <v>1.8138596491228072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721.4469991658076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268.24</v>
      </c>
      <c r="L70">
        <v>4.79</v>
      </c>
      <c r="M70">
        <v>61.09</v>
      </c>
      <c r="N70">
        <v>49.970000000000006</v>
      </c>
      <c r="O70">
        <v>70.58</v>
      </c>
      <c r="P70">
        <v>23.839999999999996</v>
      </c>
      <c r="Q70">
        <v>4.7899999999999991</v>
      </c>
      <c r="R70">
        <v>10.056441457375309</v>
      </c>
      <c r="S70">
        <v>6.23</v>
      </c>
      <c r="T70">
        <v>0</v>
      </c>
      <c r="U70">
        <v>49.589999999999996</v>
      </c>
      <c r="V70">
        <v>5.96</v>
      </c>
      <c r="W70">
        <v>14.3</v>
      </c>
      <c r="X70">
        <v>62.39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6.9351688115064345</v>
      </c>
      <c r="AF70">
        <v>5.8991734279918875</v>
      </c>
      <c r="AG70">
        <v>29.357020000000002</v>
      </c>
      <c r="AH70">
        <v>15.938476029567052</v>
      </c>
      <c r="AI70">
        <v>0</v>
      </c>
      <c r="AJ70">
        <v>0</v>
      </c>
      <c r="AK70">
        <v>10.950340425531918</v>
      </c>
      <c r="AL70">
        <v>0.99969535283993105</v>
      </c>
      <c r="AM70">
        <v>0</v>
      </c>
      <c r="AN70">
        <v>0</v>
      </c>
      <c r="AO70">
        <v>0</v>
      </c>
      <c r="AP70">
        <v>0.65001599999999993</v>
      </c>
      <c r="AQ70">
        <v>30.998768253968251</v>
      </c>
      <c r="AR70">
        <v>0.93114855072463742</v>
      </c>
      <c r="AS70">
        <v>1.8138596491228072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736.30010795862813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284.53000000000003</v>
      </c>
      <c r="L71">
        <v>9.0401512363234833</v>
      </c>
      <c r="M71">
        <v>61.09</v>
      </c>
      <c r="N71">
        <v>49.970000000000006</v>
      </c>
      <c r="O71">
        <v>70.58</v>
      </c>
      <c r="P71">
        <v>23.839999999999996</v>
      </c>
      <c r="Q71">
        <v>8.1648745519713248</v>
      </c>
      <c r="R71">
        <v>17.835051317614425</v>
      </c>
      <c r="S71">
        <v>10.91</v>
      </c>
      <c r="T71">
        <v>0</v>
      </c>
      <c r="U71">
        <v>49.589999999999996</v>
      </c>
      <c r="V71">
        <v>6.26</v>
      </c>
      <c r="W71">
        <v>14.3</v>
      </c>
      <c r="X71">
        <v>62.39</v>
      </c>
      <c r="Y71">
        <v>0</v>
      </c>
      <c r="Z71">
        <v>0.46114090909090899</v>
      </c>
      <c r="AA71">
        <v>0</v>
      </c>
      <c r="AB71">
        <v>1.4009197299324827</v>
      </c>
      <c r="AC71">
        <v>0</v>
      </c>
      <c r="AD71">
        <v>0</v>
      </c>
      <c r="AE71">
        <v>6.9351688115064345</v>
      </c>
      <c r="AF71">
        <v>5.8991734279918875</v>
      </c>
      <c r="AG71">
        <v>29.357020000000002</v>
      </c>
      <c r="AH71">
        <v>29.522853643083419</v>
      </c>
      <c r="AI71">
        <v>0</v>
      </c>
      <c r="AJ71">
        <v>0</v>
      </c>
      <c r="AK71">
        <v>10.950340425531918</v>
      </c>
      <c r="AL71">
        <v>0.99969535283993105</v>
      </c>
      <c r="AM71">
        <v>0</v>
      </c>
      <c r="AN71">
        <v>0</v>
      </c>
      <c r="AO71">
        <v>0</v>
      </c>
      <c r="AP71">
        <v>0.65001599999999993</v>
      </c>
      <c r="AQ71">
        <v>30.998768253968251</v>
      </c>
      <c r="AR71">
        <v>0.93114855072463742</v>
      </c>
      <c r="AS71">
        <v>1.8138596491228072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788.42018185970176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342.96</v>
      </c>
      <c r="L72">
        <v>9.0401512363234833</v>
      </c>
      <c r="M72">
        <v>61.09</v>
      </c>
      <c r="N72">
        <v>49.970000000000006</v>
      </c>
      <c r="O72">
        <v>70.58</v>
      </c>
      <c r="P72">
        <v>23.839999999999996</v>
      </c>
      <c r="Q72">
        <v>8.1648745519713248</v>
      </c>
      <c r="R72">
        <v>17.835051317614425</v>
      </c>
      <c r="S72">
        <v>11.11</v>
      </c>
      <c r="T72">
        <v>0</v>
      </c>
      <c r="U72">
        <v>49.589999999999996</v>
      </c>
      <c r="V72">
        <v>6.55</v>
      </c>
      <c r="W72">
        <v>14.3</v>
      </c>
      <c r="X72">
        <v>62.39</v>
      </c>
      <c r="Y72">
        <v>0</v>
      </c>
      <c r="Z72">
        <v>2.744886363636363</v>
      </c>
      <c r="AA72">
        <v>5.0644430379746845</v>
      </c>
      <c r="AB72">
        <v>5.0459459864966227</v>
      </c>
      <c r="AC72">
        <v>4.0671572168996386</v>
      </c>
      <c r="AD72">
        <v>3.3336245268735807</v>
      </c>
      <c r="AE72">
        <v>13.86594549583649</v>
      </c>
      <c r="AF72">
        <v>5.8991734279918875</v>
      </c>
      <c r="AG72">
        <v>29.357020000000002</v>
      </c>
      <c r="AH72">
        <v>31.876952059134105</v>
      </c>
      <c r="AI72">
        <v>0</v>
      </c>
      <c r="AJ72">
        <v>0</v>
      </c>
      <c r="AK72">
        <v>10.950340425531918</v>
      </c>
      <c r="AL72">
        <v>0.99969535283993105</v>
      </c>
      <c r="AM72">
        <v>3.3244396099024756</v>
      </c>
      <c r="AN72">
        <v>0</v>
      </c>
      <c r="AO72">
        <v>0</v>
      </c>
      <c r="AP72">
        <v>0.65001599999999993</v>
      </c>
      <c r="AQ72">
        <v>30.998768253968251</v>
      </c>
      <c r="AR72">
        <v>0.93114855072463742</v>
      </c>
      <c r="AS72">
        <v>1.8138596491228072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878.34349306284264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460.31999999999994</v>
      </c>
      <c r="L73">
        <v>9.0401442223321276</v>
      </c>
      <c r="M73">
        <v>61.09</v>
      </c>
      <c r="N73">
        <v>49.970000000000006</v>
      </c>
      <c r="O73">
        <v>70.58</v>
      </c>
      <c r="P73">
        <v>23.839999999999996</v>
      </c>
      <c r="Q73">
        <v>8.15</v>
      </c>
      <c r="R73">
        <v>17.755608308605343</v>
      </c>
      <c r="S73">
        <v>11.08</v>
      </c>
      <c r="T73">
        <v>0</v>
      </c>
      <c r="U73">
        <v>49.589999999999996</v>
      </c>
      <c r="V73">
        <v>6.839999999999999</v>
      </c>
      <c r="W73">
        <v>14.3</v>
      </c>
      <c r="X73">
        <v>62.39</v>
      </c>
      <c r="Y73">
        <v>0</v>
      </c>
      <c r="Z73">
        <v>5.4853809090909076</v>
      </c>
      <c r="AA73">
        <v>11.420253164556964</v>
      </c>
      <c r="AB73">
        <v>11.080001500375092</v>
      </c>
      <c r="AC73">
        <v>12.232216899638763</v>
      </c>
      <c r="AD73">
        <v>6.6672490537471614</v>
      </c>
      <c r="AE73">
        <v>13.86594549583649</v>
      </c>
      <c r="AF73">
        <v>13.094639959432051</v>
      </c>
      <c r="AG73">
        <v>29.357020000000002</v>
      </c>
      <c r="AH73">
        <v>49.212076029567044</v>
      </c>
      <c r="AI73">
        <v>0</v>
      </c>
      <c r="AJ73">
        <v>0</v>
      </c>
      <c r="AK73">
        <v>10.950340425531918</v>
      </c>
      <c r="AL73">
        <v>0.99969535283993105</v>
      </c>
      <c r="AM73">
        <v>3.3244396099024756</v>
      </c>
      <c r="AN73">
        <v>0</v>
      </c>
      <c r="AO73">
        <v>0</v>
      </c>
      <c r="AP73">
        <v>0.65001599999999993</v>
      </c>
      <c r="AQ73">
        <v>41.334001587301593</v>
      </c>
      <c r="AR73">
        <v>0.93114855072463742</v>
      </c>
      <c r="AS73">
        <v>1.8138596491228072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1057.3640367186053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487.99999999999994</v>
      </c>
      <c r="L74">
        <v>9.0401442223321276</v>
      </c>
      <c r="M74">
        <v>61.09</v>
      </c>
      <c r="N74">
        <v>49.970000000000006</v>
      </c>
      <c r="O74">
        <v>70.58</v>
      </c>
      <c r="P74">
        <v>23.839999999999996</v>
      </c>
      <c r="Q74">
        <v>8.16</v>
      </c>
      <c r="R74">
        <v>17.835608074839978</v>
      </c>
      <c r="S74">
        <v>11.1</v>
      </c>
      <c r="T74">
        <v>0</v>
      </c>
      <c r="U74">
        <v>49.589999999999996</v>
      </c>
      <c r="V74">
        <v>7.1356088560885613</v>
      </c>
      <c r="W74">
        <v>14.3</v>
      </c>
      <c r="X74">
        <v>62.39</v>
      </c>
      <c r="Y74">
        <v>0</v>
      </c>
      <c r="Z74">
        <v>5.4853809090909076</v>
      </c>
      <c r="AA74">
        <v>11.420253164556964</v>
      </c>
      <c r="AB74">
        <v>11.080001500375092</v>
      </c>
      <c r="AC74">
        <v>12.232216899638763</v>
      </c>
      <c r="AD74">
        <v>11.173571536714611</v>
      </c>
      <c r="AE74">
        <v>13.86594549583649</v>
      </c>
      <c r="AF74">
        <v>13.094639959432051</v>
      </c>
      <c r="AG74">
        <v>29.357020000000002</v>
      </c>
      <c r="AH74">
        <v>49.212076029567044</v>
      </c>
      <c r="AI74">
        <v>0</v>
      </c>
      <c r="AJ74">
        <v>0</v>
      </c>
      <c r="AK74">
        <v>10.950340425531918</v>
      </c>
      <c r="AL74">
        <v>0.99969535283993105</v>
      </c>
      <c r="AM74">
        <v>3.3244396099024756</v>
      </c>
      <c r="AN74">
        <v>0</v>
      </c>
      <c r="AO74">
        <v>0</v>
      </c>
      <c r="AP74">
        <v>0.65001599999999993</v>
      </c>
      <c r="AQ74">
        <v>41.334001587301593</v>
      </c>
      <c r="AR74">
        <v>0.93114855072463742</v>
      </c>
      <c r="AS74">
        <v>1.8138596491228072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1089.9559678238963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487.99999999999994</v>
      </c>
      <c r="L75">
        <v>9.0401442223321276</v>
      </c>
      <c r="M75">
        <v>61.09</v>
      </c>
      <c r="N75">
        <v>49.970000000000006</v>
      </c>
      <c r="O75">
        <v>70.58</v>
      </c>
      <c r="P75">
        <v>23.839999999999996</v>
      </c>
      <c r="Q75">
        <v>8.16</v>
      </c>
      <c r="R75">
        <v>17.835608074839978</v>
      </c>
      <c r="S75">
        <v>11.1</v>
      </c>
      <c r="T75">
        <v>0</v>
      </c>
      <c r="U75">
        <v>49.589999999999996</v>
      </c>
      <c r="V75">
        <v>7.37</v>
      </c>
      <c r="W75">
        <v>14.3</v>
      </c>
      <c r="X75">
        <v>62.39</v>
      </c>
      <c r="Y75">
        <v>0</v>
      </c>
      <c r="Z75">
        <v>5.4853809090909076</v>
      </c>
      <c r="AA75">
        <v>11.420253164556964</v>
      </c>
      <c r="AB75">
        <v>11.080001500375092</v>
      </c>
      <c r="AC75">
        <v>12.232216899638763</v>
      </c>
      <c r="AD75">
        <v>11.173571536714611</v>
      </c>
      <c r="AE75">
        <v>13.86594549583649</v>
      </c>
      <c r="AF75">
        <v>13.094639959432051</v>
      </c>
      <c r="AG75">
        <v>29.357020000000002</v>
      </c>
      <c r="AH75">
        <v>49.212076029567044</v>
      </c>
      <c r="AI75">
        <v>0</v>
      </c>
      <c r="AJ75">
        <v>0</v>
      </c>
      <c r="AK75">
        <v>10.950340425531918</v>
      </c>
      <c r="AL75">
        <v>0.99969535283993105</v>
      </c>
      <c r="AM75">
        <v>3.3244396099024756</v>
      </c>
      <c r="AN75">
        <v>0</v>
      </c>
      <c r="AO75">
        <v>0</v>
      </c>
      <c r="AP75">
        <v>0.75103200000000003</v>
      </c>
      <c r="AQ75">
        <v>41.334001587301593</v>
      </c>
      <c r="AR75">
        <v>1.8535126811594194</v>
      </c>
      <c r="AS75">
        <v>1.8138596491228072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1091.2137390982425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487.99999999999994</v>
      </c>
      <c r="L76">
        <v>9.0401442223321276</v>
      </c>
      <c r="M76">
        <v>61.09</v>
      </c>
      <c r="N76">
        <v>49.970000000000006</v>
      </c>
      <c r="O76">
        <v>70.58</v>
      </c>
      <c r="P76">
        <v>23.839999999999996</v>
      </c>
      <c r="Q76">
        <v>8.16</v>
      </c>
      <c r="R76">
        <v>17.835608074839978</v>
      </c>
      <c r="S76">
        <v>11.1</v>
      </c>
      <c r="T76">
        <v>0</v>
      </c>
      <c r="U76">
        <v>49.589999999999996</v>
      </c>
      <c r="V76">
        <v>7.37</v>
      </c>
      <c r="W76">
        <v>14.3</v>
      </c>
      <c r="X76">
        <v>62.39</v>
      </c>
      <c r="Y76">
        <v>0</v>
      </c>
      <c r="Z76">
        <v>5.4853809090909076</v>
      </c>
      <c r="AA76">
        <v>11.420253164556964</v>
      </c>
      <c r="AB76">
        <v>11.080001500375092</v>
      </c>
      <c r="AC76">
        <v>12.232216899638763</v>
      </c>
      <c r="AD76">
        <v>11.173571536714611</v>
      </c>
      <c r="AE76">
        <v>13.86594549583649</v>
      </c>
      <c r="AF76">
        <v>13.094639959432051</v>
      </c>
      <c r="AG76">
        <v>29.357020000000002</v>
      </c>
      <c r="AH76">
        <v>49.212076029567044</v>
      </c>
      <c r="AI76">
        <v>0</v>
      </c>
      <c r="AJ76">
        <v>0</v>
      </c>
      <c r="AK76">
        <v>10.950340425531918</v>
      </c>
      <c r="AL76">
        <v>5.8116617900172107</v>
      </c>
      <c r="AM76">
        <v>3.3244396099024756</v>
      </c>
      <c r="AN76">
        <v>0</v>
      </c>
      <c r="AO76">
        <v>0</v>
      </c>
      <c r="AP76">
        <v>0.75103200000000003</v>
      </c>
      <c r="AQ76">
        <v>41.334001587301593</v>
      </c>
      <c r="AR76">
        <v>1.8535126811594194</v>
      </c>
      <c r="AS76">
        <v>1.8138596491228072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1096.0257055354198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487.99999999999994</v>
      </c>
      <c r="L77">
        <v>9.0401442223321276</v>
      </c>
      <c r="M77">
        <v>61.09</v>
      </c>
      <c r="N77">
        <v>49.970000000000006</v>
      </c>
      <c r="O77">
        <v>70.58</v>
      </c>
      <c r="P77">
        <v>23.839999999999996</v>
      </c>
      <c r="Q77">
        <v>8.16</v>
      </c>
      <c r="R77">
        <v>17.835608074839978</v>
      </c>
      <c r="S77">
        <v>11.1</v>
      </c>
      <c r="T77">
        <v>0</v>
      </c>
      <c r="U77">
        <v>49.589999999999996</v>
      </c>
      <c r="V77">
        <v>7.37</v>
      </c>
      <c r="W77">
        <v>14.3</v>
      </c>
      <c r="X77">
        <v>62.39</v>
      </c>
      <c r="Y77">
        <v>0</v>
      </c>
      <c r="Z77">
        <v>5.4853809090909076</v>
      </c>
      <c r="AA77">
        <v>5.0644430379746845</v>
      </c>
      <c r="AB77">
        <v>11.080001500375092</v>
      </c>
      <c r="AC77">
        <v>12.232216899638763</v>
      </c>
      <c r="AD77">
        <v>11.173571536714611</v>
      </c>
      <c r="AE77">
        <v>13.86594549583649</v>
      </c>
      <c r="AF77">
        <v>13.094639959432051</v>
      </c>
      <c r="AG77">
        <v>29.357020000000002</v>
      </c>
      <c r="AH77">
        <v>49.212076029567044</v>
      </c>
      <c r="AI77">
        <v>0</v>
      </c>
      <c r="AJ77">
        <v>0</v>
      </c>
      <c r="AK77">
        <v>10.950340425531918</v>
      </c>
      <c r="AL77">
        <v>9.9671118760757285</v>
      </c>
      <c r="AM77">
        <v>3.3244396099024756</v>
      </c>
      <c r="AN77">
        <v>0</v>
      </c>
      <c r="AO77">
        <v>0</v>
      </c>
      <c r="AP77">
        <v>0.75103200000000003</v>
      </c>
      <c r="AQ77">
        <v>41.334001587301593</v>
      </c>
      <c r="AR77">
        <v>1.8535126811594194</v>
      </c>
      <c r="AS77">
        <v>1.8138596491228072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1093.8253454948958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487.99999999999994</v>
      </c>
      <c r="L78">
        <v>9.0401442223321276</v>
      </c>
      <c r="M78">
        <v>61.09</v>
      </c>
      <c r="N78">
        <v>49.970000000000006</v>
      </c>
      <c r="O78">
        <v>70.58</v>
      </c>
      <c r="P78">
        <v>23.839999999999996</v>
      </c>
      <c r="Q78">
        <v>8.16</v>
      </c>
      <c r="R78">
        <v>17.835608074839978</v>
      </c>
      <c r="S78">
        <v>11.1</v>
      </c>
      <c r="T78">
        <v>0</v>
      </c>
      <c r="U78">
        <v>49.589999999999996</v>
      </c>
      <c r="V78">
        <v>7.37</v>
      </c>
      <c r="W78">
        <v>14.3</v>
      </c>
      <c r="X78">
        <v>62.39</v>
      </c>
      <c r="Y78">
        <v>0</v>
      </c>
      <c r="Z78">
        <v>2.744886363636363</v>
      </c>
      <c r="AA78">
        <v>0</v>
      </c>
      <c r="AB78">
        <v>5.0459459864966227</v>
      </c>
      <c r="AC78">
        <v>1.0672993560546569</v>
      </c>
      <c r="AD78">
        <v>4.4492248296744901</v>
      </c>
      <c r="AE78">
        <v>6.9351688115064345</v>
      </c>
      <c r="AF78">
        <v>5.8991734279918875</v>
      </c>
      <c r="AG78">
        <v>29.357020000000002</v>
      </c>
      <c r="AH78">
        <v>33.870908553326288</v>
      </c>
      <c r="AI78">
        <v>0</v>
      </c>
      <c r="AJ78">
        <v>0</v>
      </c>
      <c r="AK78">
        <v>10.950340425531918</v>
      </c>
      <c r="AL78">
        <v>9.9671118760757285</v>
      </c>
      <c r="AM78">
        <v>0</v>
      </c>
      <c r="AN78">
        <v>0</v>
      </c>
      <c r="AO78">
        <v>0</v>
      </c>
      <c r="AP78">
        <v>0.75103200000000003</v>
      </c>
      <c r="AQ78">
        <v>41.334001587301593</v>
      </c>
      <c r="AR78">
        <v>1.8535126811594194</v>
      </c>
      <c r="AS78">
        <v>1.8138596491228072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1029.3052378450502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487.99999999999994</v>
      </c>
      <c r="L79">
        <v>9.0401442223321276</v>
      </c>
      <c r="M79">
        <v>61.09</v>
      </c>
      <c r="N79">
        <v>49.970000000000006</v>
      </c>
      <c r="O79">
        <v>70.58</v>
      </c>
      <c r="P79">
        <v>23.839999999999996</v>
      </c>
      <c r="Q79">
        <v>8.16</v>
      </c>
      <c r="R79">
        <v>17.835608074839978</v>
      </c>
      <c r="S79">
        <v>11.1</v>
      </c>
      <c r="T79">
        <v>0</v>
      </c>
      <c r="U79">
        <v>49.589999999999996</v>
      </c>
      <c r="V79">
        <v>7.37</v>
      </c>
      <c r="W79">
        <v>14.3</v>
      </c>
      <c r="X79">
        <v>62.39</v>
      </c>
      <c r="Y79">
        <v>0</v>
      </c>
      <c r="Z79">
        <v>0.46114090909090899</v>
      </c>
      <c r="AA79">
        <v>0</v>
      </c>
      <c r="AB79">
        <v>5.0459459864966227</v>
      </c>
      <c r="AC79">
        <v>0</v>
      </c>
      <c r="AD79">
        <v>4.4492248296744901</v>
      </c>
      <c r="AE79">
        <v>6.9351688115064345</v>
      </c>
      <c r="AF79">
        <v>5.8991734279918875</v>
      </c>
      <c r="AG79">
        <v>29.357020000000002</v>
      </c>
      <c r="AH79">
        <v>25.899474551214357</v>
      </c>
      <c r="AI79">
        <v>0</v>
      </c>
      <c r="AJ79">
        <v>0</v>
      </c>
      <c r="AK79">
        <v>10.950340425531918</v>
      </c>
      <c r="AL79">
        <v>9.9671118760757285</v>
      </c>
      <c r="AM79">
        <v>0</v>
      </c>
      <c r="AN79">
        <v>0</v>
      </c>
      <c r="AO79">
        <v>0</v>
      </c>
      <c r="AP79">
        <v>0.75103200000000003</v>
      </c>
      <c r="AQ79">
        <v>30.998768253968251</v>
      </c>
      <c r="AR79">
        <v>11.147429347826083</v>
      </c>
      <c r="AS79">
        <v>7.9230092179601543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1023.0505919345088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487.99999999999994</v>
      </c>
      <c r="L80">
        <v>9.0401442223321276</v>
      </c>
      <c r="M80">
        <v>61.09</v>
      </c>
      <c r="N80">
        <v>49.970000000000006</v>
      </c>
      <c r="O80">
        <v>70.58</v>
      </c>
      <c r="P80">
        <v>23.839999999999996</v>
      </c>
      <c r="Q80">
        <v>8.16</v>
      </c>
      <c r="R80">
        <v>17.835608074839978</v>
      </c>
      <c r="S80">
        <v>11.1</v>
      </c>
      <c r="T80">
        <v>0</v>
      </c>
      <c r="U80">
        <v>49.589999999999996</v>
      </c>
      <c r="V80">
        <v>7.37</v>
      </c>
      <c r="W80">
        <v>14.3</v>
      </c>
      <c r="X80">
        <v>62.39</v>
      </c>
      <c r="Y80">
        <v>0</v>
      </c>
      <c r="Z80">
        <v>0</v>
      </c>
      <c r="AA80">
        <v>0</v>
      </c>
      <c r="AB80">
        <v>5.0459459864966227</v>
      </c>
      <c r="AC80">
        <v>0</v>
      </c>
      <c r="AD80">
        <v>0</v>
      </c>
      <c r="AE80">
        <v>6.9351688115064345</v>
      </c>
      <c r="AF80">
        <v>5.8991734279918875</v>
      </c>
      <c r="AG80">
        <v>29.357020000000002</v>
      </c>
      <c r="AH80">
        <v>19.68483041182682</v>
      </c>
      <c r="AI80">
        <v>0</v>
      </c>
      <c r="AJ80">
        <v>0</v>
      </c>
      <c r="AK80">
        <v>10.950340425531918</v>
      </c>
      <c r="AL80">
        <v>9.9671118760757285</v>
      </c>
      <c r="AM80">
        <v>0</v>
      </c>
      <c r="AN80">
        <v>0</v>
      </c>
      <c r="AO80">
        <v>0</v>
      </c>
      <c r="AP80">
        <v>0.75103200000000003</v>
      </c>
      <c r="AQ80">
        <v>30.998768253968251</v>
      </c>
      <c r="AR80">
        <v>11.147429347826083</v>
      </c>
      <c r="AS80">
        <v>7.9230092179601543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1011.925582056356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487.99999999999994</v>
      </c>
      <c r="L81">
        <v>9.0401442223321276</v>
      </c>
      <c r="M81">
        <v>61.09</v>
      </c>
      <c r="N81">
        <v>49.970000000000006</v>
      </c>
      <c r="O81">
        <v>70.58</v>
      </c>
      <c r="P81">
        <v>23.839999999999996</v>
      </c>
      <c r="Q81">
        <v>8.16</v>
      </c>
      <c r="R81">
        <v>17.835608074839978</v>
      </c>
      <c r="S81">
        <v>11.1</v>
      </c>
      <c r="T81">
        <v>0</v>
      </c>
      <c r="U81">
        <v>49.589999999999996</v>
      </c>
      <c r="V81">
        <v>7.37</v>
      </c>
      <c r="W81">
        <v>14.3</v>
      </c>
      <c r="X81">
        <v>62.39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6.9351688115064345</v>
      </c>
      <c r="AF81">
        <v>5.8991734279918875</v>
      </c>
      <c r="AG81">
        <v>29.357020000000002</v>
      </c>
      <c r="AH81">
        <v>9.8424152059134098</v>
      </c>
      <c r="AI81">
        <v>0</v>
      </c>
      <c r="AJ81">
        <v>0</v>
      </c>
      <c r="AK81">
        <v>10.950340425531918</v>
      </c>
      <c r="AL81">
        <v>9.9671118760757285</v>
      </c>
      <c r="AM81">
        <v>0</v>
      </c>
      <c r="AN81">
        <v>0</v>
      </c>
      <c r="AO81">
        <v>0</v>
      </c>
      <c r="AP81">
        <v>0.75103200000000003</v>
      </c>
      <c r="AQ81">
        <v>20.66353492063492</v>
      </c>
      <c r="AR81">
        <v>11.147429347826083</v>
      </c>
      <c r="AS81">
        <v>7.9230092179601543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986.70198753061266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487.99999999999994</v>
      </c>
      <c r="L82">
        <v>9.0401442223321276</v>
      </c>
      <c r="M82">
        <v>61.09</v>
      </c>
      <c r="N82">
        <v>49.970000000000006</v>
      </c>
      <c r="O82">
        <v>70.58</v>
      </c>
      <c r="P82">
        <v>23.839999999999996</v>
      </c>
      <c r="Q82">
        <v>8.16</v>
      </c>
      <c r="R82">
        <v>17.835608074839978</v>
      </c>
      <c r="S82">
        <v>11.1</v>
      </c>
      <c r="T82">
        <v>0</v>
      </c>
      <c r="U82">
        <v>49.589999999999996</v>
      </c>
      <c r="V82">
        <v>7.37</v>
      </c>
      <c r="W82">
        <v>14.3</v>
      </c>
      <c r="X82">
        <v>62.39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6.9351688115064345</v>
      </c>
      <c r="AF82">
        <v>5.8991734279918875</v>
      </c>
      <c r="AG82">
        <v>29.357020000000002</v>
      </c>
      <c r="AH82">
        <v>9.8424152059134098</v>
      </c>
      <c r="AI82">
        <v>0</v>
      </c>
      <c r="AJ82">
        <v>0</v>
      </c>
      <c r="AK82">
        <v>10.950340425531918</v>
      </c>
      <c r="AL82">
        <v>9.9671118760757285</v>
      </c>
      <c r="AM82">
        <v>0</v>
      </c>
      <c r="AN82">
        <v>0</v>
      </c>
      <c r="AO82">
        <v>0</v>
      </c>
      <c r="AP82">
        <v>0.75103200000000003</v>
      </c>
      <c r="AQ82">
        <v>19.831725396825394</v>
      </c>
      <c r="AR82">
        <v>11.147429347826083</v>
      </c>
      <c r="AS82">
        <v>7.9230092179601543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985.87017800680314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487.96999999999997</v>
      </c>
      <c r="L83">
        <v>9.0401442223321276</v>
      </c>
      <c r="M83">
        <v>61.09</v>
      </c>
      <c r="N83">
        <v>49.970000000000006</v>
      </c>
      <c r="O83">
        <v>70.58</v>
      </c>
      <c r="P83">
        <v>23.839999999999996</v>
      </c>
      <c r="Q83">
        <v>8.16</v>
      </c>
      <c r="R83">
        <v>17.835608074839978</v>
      </c>
      <c r="S83">
        <v>11.1</v>
      </c>
      <c r="T83">
        <v>0</v>
      </c>
      <c r="U83">
        <v>49.589999999999996</v>
      </c>
      <c r="V83">
        <v>7.37</v>
      </c>
      <c r="W83">
        <v>14.3</v>
      </c>
      <c r="X83">
        <v>62.39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6.9351688115064345</v>
      </c>
      <c r="AF83">
        <v>5.8991734279918875</v>
      </c>
      <c r="AG83">
        <v>29.357020000000002</v>
      </c>
      <c r="AH83">
        <v>0</v>
      </c>
      <c r="AI83">
        <v>0</v>
      </c>
      <c r="AJ83">
        <v>0</v>
      </c>
      <c r="AK83">
        <v>10.950340425531918</v>
      </c>
      <c r="AL83">
        <v>5.8116617900172107</v>
      </c>
      <c r="AM83">
        <v>0</v>
      </c>
      <c r="AN83">
        <v>0</v>
      </c>
      <c r="AO83">
        <v>0</v>
      </c>
      <c r="AP83">
        <v>0.75103200000000003</v>
      </c>
      <c r="AQ83">
        <v>19.831725396825394</v>
      </c>
      <c r="AR83">
        <v>11.147429347826083</v>
      </c>
      <c r="AS83">
        <v>7.9230092179601543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971.84231271483122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487.96999999999997</v>
      </c>
      <c r="L84">
        <v>9.0401442223321276</v>
      </c>
      <c r="M84">
        <v>61.09</v>
      </c>
      <c r="N84">
        <v>49.970000000000006</v>
      </c>
      <c r="O84">
        <v>70.58</v>
      </c>
      <c r="P84">
        <v>23.839999999999996</v>
      </c>
      <c r="Q84">
        <v>8.16</v>
      </c>
      <c r="R84">
        <v>17.835608074839978</v>
      </c>
      <c r="S84">
        <v>11.1</v>
      </c>
      <c r="T84">
        <v>0</v>
      </c>
      <c r="U84">
        <v>49.589999999999996</v>
      </c>
      <c r="V84">
        <v>7.37</v>
      </c>
      <c r="W84">
        <v>14.3</v>
      </c>
      <c r="X84">
        <v>62.39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6.9351688115064345</v>
      </c>
      <c r="AF84">
        <v>5.8991734279918875</v>
      </c>
      <c r="AG84">
        <v>29.357020000000002</v>
      </c>
      <c r="AH84">
        <v>0</v>
      </c>
      <c r="AI84">
        <v>0</v>
      </c>
      <c r="AJ84">
        <v>0</v>
      </c>
      <c r="AK84">
        <v>10.950340425531918</v>
      </c>
      <c r="AL84">
        <v>0.99969535283993105</v>
      </c>
      <c r="AM84">
        <v>0</v>
      </c>
      <c r="AN84">
        <v>0</v>
      </c>
      <c r="AO84">
        <v>0</v>
      </c>
      <c r="AP84">
        <v>0.75103200000000003</v>
      </c>
      <c r="AQ84">
        <v>10.335233333333333</v>
      </c>
      <c r="AR84">
        <v>8.3627681159420248</v>
      </c>
      <c r="AS84">
        <v>7.9230092179601543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954.7491929822778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433.62</v>
      </c>
      <c r="L85">
        <v>9.0401442223321276</v>
      </c>
      <c r="M85">
        <v>61.09</v>
      </c>
      <c r="N85">
        <v>49.970000000000006</v>
      </c>
      <c r="O85">
        <v>70.58</v>
      </c>
      <c r="P85">
        <v>23.839999999999996</v>
      </c>
      <c r="Q85">
        <v>8.16</v>
      </c>
      <c r="R85">
        <v>17.835608074839978</v>
      </c>
      <c r="S85">
        <v>11.1</v>
      </c>
      <c r="T85">
        <v>0</v>
      </c>
      <c r="U85">
        <v>49.589999999999996</v>
      </c>
      <c r="V85">
        <v>7.37</v>
      </c>
      <c r="W85">
        <v>14.3</v>
      </c>
      <c r="X85">
        <v>62.39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6.9351688115064345</v>
      </c>
      <c r="AF85">
        <v>5.8991734279918875</v>
      </c>
      <c r="AG85">
        <v>29.357020000000002</v>
      </c>
      <c r="AH85">
        <v>0</v>
      </c>
      <c r="AI85">
        <v>0</v>
      </c>
      <c r="AJ85">
        <v>0</v>
      </c>
      <c r="AK85">
        <v>10.950340425531918</v>
      </c>
      <c r="AL85">
        <v>0.99969535283993105</v>
      </c>
      <c r="AM85">
        <v>0</v>
      </c>
      <c r="AN85">
        <v>0</v>
      </c>
      <c r="AO85">
        <v>0</v>
      </c>
      <c r="AP85">
        <v>0.75103200000000003</v>
      </c>
      <c r="AQ85">
        <v>0</v>
      </c>
      <c r="AR85">
        <v>6.5004710144927511</v>
      </c>
      <c r="AS85">
        <v>1.8138596491228072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882.09251297865785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364.04</v>
      </c>
      <c r="L86">
        <v>9.0401442223321276</v>
      </c>
      <c r="M86">
        <v>61.09</v>
      </c>
      <c r="N86">
        <v>49.970000000000006</v>
      </c>
      <c r="O86">
        <v>70.58</v>
      </c>
      <c r="P86">
        <v>23.839999999999996</v>
      </c>
      <c r="Q86">
        <v>8.16</v>
      </c>
      <c r="R86">
        <v>17.835608074839978</v>
      </c>
      <c r="S86">
        <v>11.1</v>
      </c>
      <c r="T86">
        <v>0</v>
      </c>
      <c r="U86">
        <v>49.589999999999996</v>
      </c>
      <c r="V86">
        <v>7.37</v>
      </c>
      <c r="W86">
        <v>14.3</v>
      </c>
      <c r="X86">
        <v>62.39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6.9351688115064345</v>
      </c>
      <c r="AF86">
        <v>5.8991734279918875</v>
      </c>
      <c r="AG86">
        <v>29.357020000000002</v>
      </c>
      <c r="AH86">
        <v>0</v>
      </c>
      <c r="AI86">
        <v>0</v>
      </c>
      <c r="AJ86">
        <v>0</v>
      </c>
      <c r="AK86">
        <v>10.950340425531918</v>
      </c>
      <c r="AL86">
        <v>0.99969535283993105</v>
      </c>
      <c r="AM86">
        <v>0</v>
      </c>
      <c r="AN86">
        <v>0</v>
      </c>
      <c r="AO86">
        <v>0</v>
      </c>
      <c r="AP86">
        <v>0.75103200000000003</v>
      </c>
      <c r="AQ86">
        <v>0</v>
      </c>
      <c r="AR86">
        <v>6.5004710144927511</v>
      </c>
      <c r="AS86">
        <v>1.8138596491228072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812.51251297865792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300.09000000000003</v>
      </c>
      <c r="L87">
        <v>9.0401512363234833</v>
      </c>
      <c r="M87">
        <v>61.09</v>
      </c>
      <c r="N87">
        <v>49.970000000000006</v>
      </c>
      <c r="O87">
        <v>70.58</v>
      </c>
      <c r="P87">
        <v>23.839999999999996</v>
      </c>
      <c r="Q87">
        <v>8.16</v>
      </c>
      <c r="R87">
        <v>17.835608074839978</v>
      </c>
      <c r="S87">
        <v>11.1</v>
      </c>
      <c r="T87">
        <v>0</v>
      </c>
      <c r="U87">
        <v>49.589999999999996</v>
      </c>
      <c r="V87">
        <v>7.37</v>
      </c>
      <c r="W87">
        <v>14.3</v>
      </c>
      <c r="X87">
        <v>62.39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6.9351688115064345</v>
      </c>
      <c r="AF87">
        <v>5.8991734279918875</v>
      </c>
      <c r="AG87">
        <v>29.357020000000002</v>
      </c>
      <c r="AH87">
        <v>0</v>
      </c>
      <c r="AI87">
        <v>0</v>
      </c>
      <c r="AJ87">
        <v>0</v>
      </c>
      <c r="AK87">
        <v>10.950340425531918</v>
      </c>
      <c r="AL87">
        <v>0.99969535283993105</v>
      </c>
      <c r="AM87">
        <v>0</v>
      </c>
      <c r="AN87">
        <v>0</v>
      </c>
      <c r="AO87">
        <v>0</v>
      </c>
      <c r="AP87">
        <v>0.21520800000000001</v>
      </c>
      <c r="AQ87">
        <v>0</v>
      </c>
      <c r="AR87">
        <v>5.5737146739130417</v>
      </c>
      <c r="AS87">
        <v>1.8138596491228072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747.09993965206945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268.23999999999995</v>
      </c>
      <c r="L88">
        <v>4.79</v>
      </c>
      <c r="M88">
        <v>61.09</v>
      </c>
      <c r="N88">
        <v>49.970000000000006</v>
      </c>
      <c r="O88">
        <v>70.58</v>
      </c>
      <c r="P88">
        <v>23.839999999999996</v>
      </c>
      <c r="Q88">
        <v>4.7900000000000009</v>
      </c>
      <c r="R88">
        <v>10.056936662606576</v>
      </c>
      <c r="S88">
        <v>6.23</v>
      </c>
      <c r="T88">
        <v>0</v>
      </c>
      <c r="U88">
        <v>49.589999999999996</v>
      </c>
      <c r="V88">
        <v>7.37</v>
      </c>
      <c r="W88">
        <v>14.3</v>
      </c>
      <c r="X88">
        <v>62.39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6.9351688115064345</v>
      </c>
      <c r="AF88">
        <v>5.8991734279918875</v>
      </c>
      <c r="AG88">
        <v>29.357020000000002</v>
      </c>
      <c r="AH88">
        <v>0</v>
      </c>
      <c r="AI88">
        <v>0</v>
      </c>
      <c r="AJ88">
        <v>0</v>
      </c>
      <c r="AK88">
        <v>10.950340425531918</v>
      </c>
      <c r="AL88">
        <v>0.99969535283993105</v>
      </c>
      <c r="AM88">
        <v>0</v>
      </c>
      <c r="AN88">
        <v>0</v>
      </c>
      <c r="AO88">
        <v>0</v>
      </c>
      <c r="AP88">
        <v>0.21520800000000001</v>
      </c>
      <c r="AQ88">
        <v>0</v>
      </c>
      <c r="AR88">
        <v>5.5737146739130417</v>
      </c>
      <c r="AS88">
        <v>1.8138596491228072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694.98111700351251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268.23999999999995</v>
      </c>
      <c r="L89">
        <v>4.79</v>
      </c>
      <c r="M89">
        <v>61.09</v>
      </c>
      <c r="N89">
        <v>49.970000000000006</v>
      </c>
      <c r="O89">
        <v>70.58</v>
      </c>
      <c r="P89">
        <v>23.839999999999996</v>
      </c>
      <c r="Q89">
        <v>4.7863849056603778</v>
      </c>
      <c r="R89">
        <v>10.06</v>
      </c>
      <c r="S89">
        <v>6.23</v>
      </c>
      <c r="T89">
        <v>0</v>
      </c>
      <c r="U89">
        <v>49.589999999999996</v>
      </c>
      <c r="V89">
        <v>6</v>
      </c>
      <c r="W89">
        <v>14.3</v>
      </c>
      <c r="X89">
        <v>62.39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6.9351688115064345</v>
      </c>
      <c r="AF89">
        <v>5.8991734279918875</v>
      </c>
      <c r="AG89">
        <v>29.357020000000002</v>
      </c>
      <c r="AH89">
        <v>0</v>
      </c>
      <c r="AI89">
        <v>0</v>
      </c>
      <c r="AJ89">
        <v>0</v>
      </c>
      <c r="AK89">
        <v>10.950340425531918</v>
      </c>
      <c r="AL89">
        <v>0.99969535283993105</v>
      </c>
      <c r="AM89">
        <v>0</v>
      </c>
      <c r="AN89">
        <v>0</v>
      </c>
      <c r="AO89">
        <v>0</v>
      </c>
      <c r="AP89">
        <v>0.21520800000000001</v>
      </c>
      <c r="AQ89">
        <v>0</v>
      </c>
      <c r="AR89">
        <v>2.3234791666666657</v>
      </c>
      <c r="AS89">
        <v>1.8138596491228072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690.36032973931981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268.23999999999995</v>
      </c>
      <c r="L90">
        <v>4.79</v>
      </c>
      <c r="M90">
        <v>61.09</v>
      </c>
      <c r="N90">
        <v>49.970000000000006</v>
      </c>
      <c r="O90">
        <v>70.58</v>
      </c>
      <c r="P90">
        <v>23.839999999999996</v>
      </c>
      <c r="Q90">
        <v>4.7863849056603778</v>
      </c>
      <c r="R90">
        <v>10.06</v>
      </c>
      <c r="S90">
        <v>6.23</v>
      </c>
      <c r="T90">
        <v>0</v>
      </c>
      <c r="U90">
        <v>49.589999999999996</v>
      </c>
      <c r="V90">
        <v>4.67</v>
      </c>
      <c r="W90">
        <v>14.3</v>
      </c>
      <c r="X90">
        <v>62.39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6.9351688115064345</v>
      </c>
      <c r="AF90">
        <v>5.8991734279918875</v>
      </c>
      <c r="AG90">
        <v>29.357020000000002</v>
      </c>
      <c r="AH90">
        <v>0</v>
      </c>
      <c r="AI90">
        <v>0</v>
      </c>
      <c r="AJ90">
        <v>0</v>
      </c>
      <c r="AK90">
        <v>10.950340425531918</v>
      </c>
      <c r="AL90">
        <v>0.99969535283993105</v>
      </c>
      <c r="AM90">
        <v>0</v>
      </c>
      <c r="AN90">
        <v>0</v>
      </c>
      <c r="AO90">
        <v>0</v>
      </c>
      <c r="AP90">
        <v>0.21520800000000001</v>
      </c>
      <c r="AQ90">
        <v>0</v>
      </c>
      <c r="AR90">
        <v>2.3234791666666657</v>
      </c>
      <c r="AS90">
        <v>1.8138596491228072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689.03032973931977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268.23999999999995</v>
      </c>
      <c r="L91">
        <v>4.79</v>
      </c>
      <c r="M91">
        <v>61.09</v>
      </c>
      <c r="N91">
        <v>49.970000000000006</v>
      </c>
      <c r="O91">
        <v>70.58</v>
      </c>
      <c r="P91">
        <v>23.839999999999996</v>
      </c>
      <c r="Q91">
        <v>4.84</v>
      </c>
      <c r="R91">
        <v>10.06</v>
      </c>
      <c r="S91">
        <v>6.2299999999999995</v>
      </c>
      <c r="T91">
        <v>0</v>
      </c>
      <c r="U91">
        <v>49.589999999999996</v>
      </c>
      <c r="V91">
        <v>4.67</v>
      </c>
      <c r="W91">
        <v>7.66</v>
      </c>
      <c r="X91">
        <v>39.590000000000003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6.9351688115064345</v>
      </c>
      <c r="AF91">
        <v>5.8991734279918875</v>
      </c>
      <c r="AG91">
        <v>29.357020000000002</v>
      </c>
      <c r="AH91">
        <v>0</v>
      </c>
      <c r="AI91">
        <v>0</v>
      </c>
      <c r="AJ91">
        <v>0</v>
      </c>
      <c r="AK91">
        <v>10.950340425531918</v>
      </c>
      <c r="AL91">
        <v>6.6397676419965572</v>
      </c>
      <c r="AM91">
        <v>0</v>
      </c>
      <c r="AN91">
        <v>0</v>
      </c>
      <c r="AO91">
        <v>0</v>
      </c>
      <c r="AP91">
        <v>0.21520800000000001</v>
      </c>
      <c r="AQ91">
        <v>0</v>
      </c>
      <c r="AR91">
        <v>2.3234791666666657</v>
      </c>
      <c r="AS91">
        <v>1.8138596491228072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665.28401712281607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196.47677973705095</v>
      </c>
      <c r="L92">
        <v>4.79</v>
      </c>
      <c r="M92">
        <v>61.09</v>
      </c>
      <c r="N92">
        <v>49.970000000000006</v>
      </c>
      <c r="O92">
        <v>70.58</v>
      </c>
      <c r="P92">
        <v>23.839999999999996</v>
      </c>
      <c r="Q92">
        <v>4.84</v>
      </c>
      <c r="R92">
        <v>10.06</v>
      </c>
      <c r="S92">
        <v>6.2299999999999995</v>
      </c>
      <c r="T92">
        <v>0</v>
      </c>
      <c r="U92">
        <v>49.589999999999996</v>
      </c>
      <c r="V92">
        <v>4.68</v>
      </c>
      <c r="W92">
        <v>7.66</v>
      </c>
      <c r="X92">
        <v>34.489999999999995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6.9351688115064345</v>
      </c>
      <c r="AF92">
        <v>5.8991734279918875</v>
      </c>
      <c r="AG92">
        <v>29.357020000000002</v>
      </c>
      <c r="AH92">
        <v>0</v>
      </c>
      <c r="AI92">
        <v>0</v>
      </c>
      <c r="AJ92">
        <v>0</v>
      </c>
      <c r="AK92">
        <v>10.950340425531918</v>
      </c>
      <c r="AL92">
        <v>19.934223752151457</v>
      </c>
      <c r="AM92">
        <v>0</v>
      </c>
      <c r="AN92">
        <v>0</v>
      </c>
      <c r="AO92">
        <v>0</v>
      </c>
      <c r="AP92">
        <v>0.21520800000000001</v>
      </c>
      <c r="AQ92">
        <v>0</v>
      </c>
      <c r="AR92">
        <v>2.3234791666666657</v>
      </c>
      <c r="AS92">
        <v>1.8138596491228072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601.72525297002187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191.6</v>
      </c>
      <c r="L93">
        <v>4.79</v>
      </c>
      <c r="M93">
        <v>61.09</v>
      </c>
      <c r="N93">
        <v>49.970000000000006</v>
      </c>
      <c r="O93">
        <v>70.58</v>
      </c>
      <c r="P93">
        <v>23.839999999999996</v>
      </c>
      <c r="Q93">
        <v>4.84</v>
      </c>
      <c r="R93">
        <v>10.06</v>
      </c>
      <c r="S93">
        <v>6.2299999999999995</v>
      </c>
      <c r="T93">
        <v>0</v>
      </c>
      <c r="U93">
        <v>49.589999999999996</v>
      </c>
      <c r="V93">
        <v>4.67</v>
      </c>
      <c r="W93">
        <v>7.66</v>
      </c>
      <c r="X93">
        <v>35.6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6.9351688115064345</v>
      </c>
      <c r="AF93">
        <v>5.8991734279918875</v>
      </c>
      <c r="AG93">
        <v>29.357020000000002</v>
      </c>
      <c r="AH93">
        <v>0</v>
      </c>
      <c r="AI93">
        <v>0</v>
      </c>
      <c r="AJ93">
        <v>0</v>
      </c>
      <c r="AK93">
        <v>10.950340425531918</v>
      </c>
      <c r="AL93">
        <v>19.934223752151457</v>
      </c>
      <c r="AM93">
        <v>0</v>
      </c>
      <c r="AN93">
        <v>0</v>
      </c>
      <c r="AO93">
        <v>0</v>
      </c>
      <c r="AP93">
        <v>0.21520800000000001</v>
      </c>
      <c r="AQ93">
        <v>0</v>
      </c>
      <c r="AR93">
        <v>2.3234791666666657</v>
      </c>
      <c r="AS93">
        <v>1.8138596491228072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597.94847323297097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191.6</v>
      </c>
      <c r="L94">
        <v>4.79</v>
      </c>
      <c r="M94">
        <v>61.09</v>
      </c>
      <c r="N94">
        <v>49.970000000000006</v>
      </c>
      <c r="O94">
        <v>70.58</v>
      </c>
      <c r="P94">
        <v>23.839999999999996</v>
      </c>
      <c r="Q94">
        <v>4.84</v>
      </c>
      <c r="R94">
        <v>10.06</v>
      </c>
      <c r="S94">
        <v>6.2299999999999995</v>
      </c>
      <c r="T94">
        <v>0</v>
      </c>
      <c r="U94">
        <v>49.589999999999996</v>
      </c>
      <c r="V94">
        <v>4.67</v>
      </c>
      <c r="W94">
        <v>7.66</v>
      </c>
      <c r="X94">
        <v>35.6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6.9351688115064345</v>
      </c>
      <c r="AF94">
        <v>5.8991734279918875</v>
      </c>
      <c r="AG94">
        <v>29.357020000000002</v>
      </c>
      <c r="AH94">
        <v>0</v>
      </c>
      <c r="AI94">
        <v>0</v>
      </c>
      <c r="AJ94">
        <v>0</v>
      </c>
      <c r="AK94">
        <v>10.950340425531918</v>
      </c>
      <c r="AL94">
        <v>19.934223752151457</v>
      </c>
      <c r="AM94">
        <v>0</v>
      </c>
      <c r="AN94">
        <v>0</v>
      </c>
      <c r="AO94">
        <v>0</v>
      </c>
      <c r="AP94">
        <v>0.21520800000000001</v>
      </c>
      <c r="AQ94">
        <v>0</v>
      </c>
      <c r="AR94">
        <v>2.3234791666666657</v>
      </c>
      <c r="AS94">
        <v>1.8138596491228072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597.94847323297097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191.6</v>
      </c>
      <c r="L95">
        <v>4.79</v>
      </c>
      <c r="M95">
        <v>61.09</v>
      </c>
      <c r="N95">
        <v>49.970000000000006</v>
      </c>
      <c r="O95">
        <v>70.58</v>
      </c>
      <c r="P95">
        <v>23.839999999999996</v>
      </c>
      <c r="Q95">
        <v>4.84</v>
      </c>
      <c r="R95">
        <v>10.06</v>
      </c>
      <c r="S95">
        <v>6.2299999999999995</v>
      </c>
      <c r="T95">
        <v>0</v>
      </c>
      <c r="U95">
        <v>49.589999999999996</v>
      </c>
      <c r="V95">
        <v>4.67</v>
      </c>
      <c r="W95">
        <v>7.66</v>
      </c>
      <c r="X95">
        <v>35.6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6.9351688115064345</v>
      </c>
      <c r="AF95">
        <v>5.8991734279918875</v>
      </c>
      <c r="AG95">
        <v>29.357020000000002</v>
      </c>
      <c r="AH95">
        <v>0</v>
      </c>
      <c r="AI95">
        <v>0</v>
      </c>
      <c r="AJ95">
        <v>0</v>
      </c>
      <c r="AK95">
        <v>10.950340425531918</v>
      </c>
      <c r="AL95">
        <v>19.934223752151457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2.3234791666666657</v>
      </c>
      <c r="AS95">
        <v>1.8138596491228072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597.73326523297101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191.6</v>
      </c>
      <c r="L96">
        <v>4.79</v>
      </c>
      <c r="M96">
        <v>61.09</v>
      </c>
      <c r="N96">
        <v>49.970000000000006</v>
      </c>
      <c r="O96">
        <v>70.58</v>
      </c>
      <c r="P96">
        <v>23.839999999999996</v>
      </c>
      <c r="Q96">
        <v>4.84</v>
      </c>
      <c r="R96">
        <v>10.06</v>
      </c>
      <c r="S96">
        <v>6.2299999999999995</v>
      </c>
      <c r="T96">
        <v>0</v>
      </c>
      <c r="U96">
        <v>49.589999999999996</v>
      </c>
      <c r="V96">
        <v>4.67</v>
      </c>
      <c r="W96">
        <v>7.66</v>
      </c>
      <c r="X96">
        <v>35.6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6.9351688115064345</v>
      </c>
      <c r="AF96">
        <v>5.8991734279918875</v>
      </c>
      <c r="AG96">
        <v>29.357020000000002</v>
      </c>
      <c r="AH96">
        <v>0</v>
      </c>
      <c r="AI96">
        <v>0</v>
      </c>
      <c r="AJ96">
        <v>0</v>
      </c>
      <c r="AK96">
        <v>10.950340425531918</v>
      </c>
      <c r="AL96">
        <v>19.934223752151457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2.3234791666666657</v>
      </c>
      <c r="AS96">
        <v>1.8138596491228072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597.73326523297101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191.6</v>
      </c>
      <c r="L97">
        <v>4.79</v>
      </c>
      <c r="M97">
        <v>61.09</v>
      </c>
      <c r="N97">
        <v>49.970000000000006</v>
      </c>
      <c r="O97">
        <v>70.58</v>
      </c>
      <c r="P97">
        <v>23.839999999999996</v>
      </c>
      <c r="Q97">
        <v>4.84</v>
      </c>
      <c r="R97">
        <v>10.06</v>
      </c>
      <c r="S97">
        <v>6.2299999999999995</v>
      </c>
      <c r="T97">
        <v>0</v>
      </c>
      <c r="U97">
        <v>49.589999999999996</v>
      </c>
      <c r="V97">
        <v>4.67</v>
      </c>
      <c r="W97">
        <v>7.66</v>
      </c>
      <c r="X97">
        <v>35.6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6.9351688115064345</v>
      </c>
      <c r="AF97">
        <v>5.8991734279918875</v>
      </c>
      <c r="AG97">
        <v>29.357020000000002</v>
      </c>
      <c r="AH97">
        <v>0</v>
      </c>
      <c r="AI97">
        <v>0</v>
      </c>
      <c r="AJ97">
        <v>0</v>
      </c>
      <c r="AK97">
        <v>10.950340425531918</v>
      </c>
      <c r="AL97">
        <v>19.934223752151457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2.3234791666666657</v>
      </c>
      <c r="AS97">
        <v>1.8138596491228072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597.73326523297101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191.6</v>
      </c>
      <c r="L98">
        <v>4.79</v>
      </c>
      <c r="M98">
        <v>61.09</v>
      </c>
      <c r="N98">
        <v>49.970000000000006</v>
      </c>
      <c r="O98">
        <v>70.58</v>
      </c>
      <c r="P98">
        <v>23.839999999999996</v>
      </c>
      <c r="Q98">
        <v>4.84</v>
      </c>
      <c r="R98">
        <v>10.06</v>
      </c>
      <c r="S98">
        <v>6.2299999999999995</v>
      </c>
      <c r="T98">
        <v>0</v>
      </c>
      <c r="U98">
        <v>49.589999999999996</v>
      </c>
      <c r="V98">
        <v>4.67</v>
      </c>
      <c r="W98">
        <v>7.66</v>
      </c>
      <c r="X98">
        <v>35.6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6.9351688115064345</v>
      </c>
      <c r="AF98">
        <v>5.8991734279918875</v>
      </c>
      <c r="AG98">
        <v>29.357020000000002</v>
      </c>
      <c r="AH98">
        <v>0</v>
      </c>
      <c r="AI98">
        <v>0</v>
      </c>
      <c r="AJ98">
        <v>0</v>
      </c>
      <c r="AK98">
        <v>10.950340425531918</v>
      </c>
      <c r="AL98">
        <v>6.6397676419965572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2.3234791666666657</v>
      </c>
      <c r="AS98">
        <v>1.8138596491228072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584.43880912281611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7.910814940122008</v>
      </c>
      <c r="L99">
        <f t="shared" si="2"/>
        <v>0.158403416626621</v>
      </c>
      <c r="M99">
        <f t="shared" si="2"/>
        <v>1.3018750000000017</v>
      </c>
      <c r="N99">
        <f t="shared" si="2"/>
        <v>1.064413074268812</v>
      </c>
      <c r="O99">
        <f t="shared" si="2"/>
        <v>1.5030424999999989</v>
      </c>
      <c r="P99">
        <f t="shared" si="2"/>
        <v>0.507817993971868</v>
      </c>
      <c r="Q99">
        <f t="shared" si="2"/>
        <v>0.15231364750936602</v>
      </c>
      <c r="R99">
        <f t="shared" si="2"/>
        <v>0.31477123535546347</v>
      </c>
      <c r="S99">
        <f t="shared" si="2"/>
        <v>0.20008336497890311</v>
      </c>
      <c r="T99">
        <f t="shared" si="2"/>
        <v>0</v>
      </c>
      <c r="U99">
        <f t="shared" si="2"/>
        <v>1.1901600000000014</v>
      </c>
      <c r="V99">
        <f t="shared" si="2"/>
        <v>0.11056348853005341</v>
      </c>
      <c r="W99">
        <f t="shared" si="2"/>
        <v>0.28534110990375644</v>
      </c>
      <c r="X99">
        <f t="shared" si="2"/>
        <v>1.2550609029090534</v>
      </c>
      <c r="Y99">
        <f t="shared" si="2"/>
        <v>0</v>
      </c>
      <c r="Z99">
        <f t="shared" si="2"/>
        <v>1.840611E-2</v>
      </c>
      <c r="AA99">
        <f t="shared" si="2"/>
        <v>3.5506006329113937E-2</v>
      </c>
      <c r="AB99">
        <f t="shared" si="2"/>
        <v>5.4224157164291069E-2</v>
      </c>
      <c r="AC99">
        <f t="shared" si="2"/>
        <v>3.91310155881891E-2</v>
      </c>
      <c r="AD99">
        <f t="shared" si="2"/>
        <v>3.7798646479939434E-2</v>
      </c>
      <c r="AE99">
        <f t="shared" si="2"/>
        <v>0.14042289401968214</v>
      </c>
      <c r="AF99">
        <f t="shared" si="2"/>
        <v>0.15171481744421914</v>
      </c>
      <c r="AG99">
        <f t="shared" si="2"/>
        <v>0.70456847999999883</v>
      </c>
      <c r="AH99">
        <f t="shared" si="2"/>
        <v>0.25469719831045395</v>
      </c>
      <c r="AI99">
        <f t="shared" si="2"/>
        <v>1.121823389630793E-2</v>
      </c>
      <c r="AJ99">
        <f t="shared" si="2"/>
        <v>0</v>
      </c>
      <c r="AK99">
        <f t="shared" si="2"/>
        <v>0.32127147990543714</v>
      </c>
      <c r="AL99">
        <f t="shared" si="2"/>
        <v>7.1071625215146289E-2</v>
      </c>
      <c r="AM99">
        <f t="shared" si="2"/>
        <v>1.0096283570892725E-2</v>
      </c>
      <c r="AN99">
        <f t="shared" si="2"/>
        <v>0</v>
      </c>
      <c r="AO99">
        <f t="shared" si="2"/>
        <v>0</v>
      </c>
      <c r="AP99">
        <f t="shared" si="2"/>
        <v>1.6687403999999999E-2</v>
      </c>
      <c r="AQ99">
        <f t="shared" si="2"/>
        <v>0.26815979404761908</v>
      </c>
      <c r="AR99">
        <f t="shared" si="2"/>
        <v>6.9560530117753649E-2</v>
      </c>
      <c r="AS99">
        <f t="shared" si="2"/>
        <v>6.1860080285459376E-2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18.221055430550408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86.219999999999985</v>
      </c>
      <c r="L3">
        <v>33.619999999999997</v>
      </c>
      <c r="M3">
        <v>0</v>
      </c>
      <c r="N3">
        <v>28.893164640157742</v>
      </c>
      <c r="O3">
        <v>50.65</v>
      </c>
      <c r="P3">
        <v>60.45</v>
      </c>
      <c r="Q3">
        <v>3</v>
      </c>
      <c r="R3">
        <v>5.75</v>
      </c>
      <c r="S3">
        <v>3.8326933895921238</v>
      </c>
      <c r="T3">
        <v>0</v>
      </c>
      <c r="U3">
        <v>264.21999999999997</v>
      </c>
      <c r="V3">
        <v>1.91</v>
      </c>
      <c r="W3">
        <v>4.84</v>
      </c>
      <c r="X3">
        <v>17.82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4.010253595760787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13.092643814026793</v>
      </c>
      <c r="AL3">
        <v>0.34030464716006892</v>
      </c>
      <c r="AM3">
        <v>0</v>
      </c>
      <c r="AN3">
        <v>0</v>
      </c>
      <c r="AO3">
        <v>0</v>
      </c>
      <c r="AP3">
        <v>1.8999200000000005</v>
      </c>
      <c r="AQ3">
        <v>0</v>
      </c>
      <c r="AR3">
        <v>0.26922463768115945</v>
      </c>
      <c r="AS3">
        <v>1.049078947368421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581.86728367174726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86.219999999999985</v>
      </c>
      <c r="L4">
        <v>33.619999999999997</v>
      </c>
      <c r="M4">
        <v>0</v>
      </c>
      <c r="N4">
        <v>28.893164640157742</v>
      </c>
      <c r="O4">
        <v>48.52</v>
      </c>
      <c r="P4">
        <v>59.809999999999995</v>
      </c>
      <c r="Q4">
        <v>3</v>
      </c>
      <c r="R4">
        <v>5.75</v>
      </c>
      <c r="S4">
        <v>3.8326933895921238</v>
      </c>
      <c r="T4">
        <v>0</v>
      </c>
      <c r="U4">
        <v>264.21999999999997</v>
      </c>
      <c r="V4">
        <v>1.91</v>
      </c>
      <c r="W4">
        <v>4.84</v>
      </c>
      <c r="X4">
        <v>17.82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4.010253595760787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13.092643814026793</v>
      </c>
      <c r="AL4">
        <v>0.34030464716006892</v>
      </c>
      <c r="AM4">
        <v>0</v>
      </c>
      <c r="AN4">
        <v>0</v>
      </c>
      <c r="AO4">
        <v>0</v>
      </c>
      <c r="AP4">
        <v>1.8999200000000005</v>
      </c>
      <c r="AQ4">
        <v>0</v>
      </c>
      <c r="AR4">
        <v>0.26922463768115945</v>
      </c>
      <c r="AS4">
        <v>1.049078947368421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579.09728367174716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86.219999999999985</v>
      </c>
      <c r="L5">
        <v>33.619999999999997</v>
      </c>
      <c r="M5">
        <v>0</v>
      </c>
      <c r="N5">
        <v>28.893164640157742</v>
      </c>
      <c r="O5">
        <v>48.52</v>
      </c>
      <c r="P5">
        <v>59.809999999999995</v>
      </c>
      <c r="Q5">
        <v>3</v>
      </c>
      <c r="R5">
        <v>5.75</v>
      </c>
      <c r="S5">
        <v>3.8326933895921238</v>
      </c>
      <c r="T5">
        <v>0</v>
      </c>
      <c r="U5">
        <v>264.21999999999997</v>
      </c>
      <c r="V5">
        <v>1.91</v>
      </c>
      <c r="W5">
        <v>4.84</v>
      </c>
      <c r="X5">
        <v>17.82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4.010253595760787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13.092643814026793</v>
      </c>
      <c r="AL5">
        <v>0.34030464716006892</v>
      </c>
      <c r="AM5">
        <v>0</v>
      </c>
      <c r="AN5">
        <v>0</v>
      </c>
      <c r="AO5">
        <v>0</v>
      </c>
      <c r="AP5">
        <v>1.8999200000000005</v>
      </c>
      <c r="AQ5">
        <v>0</v>
      </c>
      <c r="AR5">
        <v>0.26922463768115945</v>
      </c>
      <c r="AS5">
        <v>1.049078947368421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579.09728367174716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86.219999999999985</v>
      </c>
      <c r="L6">
        <v>33.619999999999997</v>
      </c>
      <c r="M6">
        <v>0</v>
      </c>
      <c r="N6">
        <v>28.893164640157742</v>
      </c>
      <c r="O6">
        <v>48.52</v>
      </c>
      <c r="P6">
        <v>59.809999999999995</v>
      </c>
      <c r="Q6">
        <v>3</v>
      </c>
      <c r="R6">
        <v>5.75</v>
      </c>
      <c r="S6">
        <v>3.8326933895921238</v>
      </c>
      <c r="T6">
        <v>0</v>
      </c>
      <c r="U6">
        <v>264.21999999999997</v>
      </c>
      <c r="V6">
        <v>1.91</v>
      </c>
      <c r="W6">
        <v>4.84</v>
      </c>
      <c r="X6">
        <v>17.82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4.010253595760787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13.092643814026793</v>
      </c>
      <c r="AL6">
        <v>0.34030464716006892</v>
      </c>
      <c r="AM6">
        <v>0</v>
      </c>
      <c r="AN6">
        <v>0</v>
      </c>
      <c r="AO6">
        <v>0</v>
      </c>
      <c r="AP6">
        <v>1.8999200000000005</v>
      </c>
      <c r="AQ6">
        <v>0</v>
      </c>
      <c r="AR6">
        <v>0.26922463768115945</v>
      </c>
      <c r="AS6">
        <v>1.049078947368421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579.09728367174716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86.219999999999985</v>
      </c>
      <c r="L7">
        <v>33.619999999999997</v>
      </c>
      <c r="M7">
        <v>0</v>
      </c>
      <c r="N7">
        <v>28.893164640157742</v>
      </c>
      <c r="O7">
        <v>48.52</v>
      </c>
      <c r="P7">
        <v>59.809999999999995</v>
      </c>
      <c r="Q7">
        <v>3</v>
      </c>
      <c r="R7">
        <v>5.75</v>
      </c>
      <c r="S7">
        <v>3.8326933895921238</v>
      </c>
      <c r="T7">
        <v>0</v>
      </c>
      <c r="U7">
        <v>264.21999999999997</v>
      </c>
      <c r="V7">
        <v>1.91</v>
      </c>
      <c r="W7">
        <v>4.84</v>
      </c>
      <c r="X7">
        <v>17.82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4.010253595760787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13.092643814026793</v>
      </c>
      <c r="AL7">
        <v>0.34030464716006892</v>
      </c>
      <c r="AM7">
        <v>0</v>
      </c>
      <c r="AN7">
        <v>0</v>
      </c>
      <c r="AO7">
        <v>0</v>
      </c>
      <c r="AP7">
        <v>1.8999200000000005</v>
      </c>
      <c r="AQ7">
        <v>0</v>
      </c>
      <c r="AR7">
        <v>0.26922463768115945</v>
      </c>
      <c r="AS7">
        <v>1.049078947368421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579.09728367174716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86.219999999999985</v>
      </c>
      <c r="L8">
        <v>33.619999999999997</v>
      </c>
      <c r="M8">
        <v>0</v>
      </c>
      <c r="N8">
        <v>28.893164640157742</v>
      </c>
      <c r="O8">
        <v>48.52</v>
      </c>
      <c r="P8">
        <v>59.809999999999995</v>
      </c>
      <c r="Q8">
        <v>3</v>
      </c>
      <c r="R8">
        <v>5.75</v>
      </c>
      <c r="S8">
        <v>3.8326933895921238</v>
      </c>
      <c r="T8">
        <v>0</v>
      </c>
      <c r="U8">
        <v>264.21999999999997</v>
      </c>
      <c r="V8">
        <v>1.91</v>
      </c>
      <c r="W8">
        <v>4.84</v>
      </c>
      <c r="X8">
        <v>17.82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4.010253595760787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13.092643814026793</v>
      </c>
      <c r="AL8">
        <v>0.34030464716006892</v>
      </c>
      <c r="AM8">
        <v>0</v>
      </c>
      <c r="AN8">
        <v>0</v>
      </c>
      <c r="AO8">
        <v>0</v>
      </c>
      <c r="AP8">
        <v>1.8999200000000005</v>
      </c>
      <c r="AQ8">
        <v>0</v>
      </c>
      <c r="AR8">
        <v>0.26922463768115945</v>
      </c>
      <c r="AS8">
        <v>1.049078947368421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579.09728367174716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86.219999999999985</v>
      </c>
      <c r="L9">
        <v>33.619999999999997</v>
      </c>
      <c r="M9">
        <v>0</v>
      </c>
      <c r="N9">
        <v>28.893164640157742</v>
      </c>
      <c r="O9">
        <v>48.52</v>
      </c>
      <c r="P9">
        <v>30.659999999999993</v>
      </c>
      <c r="Q9">
        <v>3</v>
      </c>
      <c r="R9">
        <v>5.75</v>
      </c>
      <c r="S9">
        <v>3.8326933895921238</v>
      </c>
      <c r="T9">
        <v>0</v>
      </c>
      <c r="U9">
        <v>264.21999999999997</v>
      </c>
      <c r="V9">
        <v>1.91</v>
      </c>
      <c r="W9">
        <v>4.84</v>
      </c>
      <c r="X9">
        <v>17.82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4.010253595760787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13.092643814026793</v>
      </c>
      <c r="AL9">
        <v>0.34030464716006892</v>
      </c>
      <c r="AM9">
        <v>0</v>
      </c>
      <c r="AN9">
        <v>0</v>
      </c>
      <c r="AO9">
        <v>0</v>
      </c>
      <c r="AP9">
        <v>1.8999200000000005</v>
      </c>
      <c r="AQ9">
        <v>0</v>
      </c>
      <c r="AR9">
        <v>0.26922463768115945</v>
      </c>
      <c r="AS9">
        <v>1.049078947368421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549.94728367174719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86.219999999999985</v>
      </c>
      <c r="L10">
        <v>33.619999999999997</v>
      </c>
      <c r="M10">
        <v>0</v>
      </c>
      <c r="N10">
        <v>28.893164640157742</v>
      </c>
      <c r="O10">
        <v>48.52</v>
      </c>
      <c r="P10">
        <v>30.659999999999993</v>
      </c>
      <c r="Q10">
        <v>3</v>
      </c>
      <c r="R10">
        <v>5.75</v>
      </c>
      <c r="S10">
        <v>3.8326933895921238</v>
      </c>
      <c r="T10">
        <v>0</v>
      </c>
      <c r="U10">
        <v>264.21999999999997</v>
      </c>
      <c r="V10">
        <v>1.91</v>
      </c>
      <c r="W10">
        <v>4.84</v>
      </c>
      <c r="X10">
        <v>17.82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4.010253595760787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13.092643814026793</v>
      </c>
      <c r="AL10">
        <v>0.34030464716006892</v>
      </c>
      <c r="AM10">
        <v>0</v>
      </c>
      <c r="AN10">
        <v>0</v>
      </c>
      <c r="AO10">
        <v>0</v>
      </c>
      <c r="AP10">
        <v>1.8999200000000005</v>
      </c>
      <c r="AQ10">
        <v>0</v>
      </c>
      <c r="AR10">
        <v>0.26922463768115945</v>
      </c>
      <c r="AS10">
        <v>1.049078947368421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549.94728367174719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86.219999999999985</v>
      </c>
      <c r="L11">
        <v>33.619999999999997</v>
      </c>
      <c r="M11">
        <v>0</v>
      </c>
      <c r="N11">
        <v>28.893164640157742</v>
      </c>
      <c r="O11">
        <v>48.52</v>
      </c>
      <c r="P11">
        <v>30.659999999999993</v>
      </c>
      <c r="Q11">
        <v>3</v>
      </c>
      <c r="R11">
        <v>5.75</v>
      </c>
      <c r="S11">
        <v>3.8326933895921238</v>
      </c>
      <c r="T11">
        <v>0</v>
      </c>
      <c r="U11">
        <v>264.21999999999997</v>
      </c>
      <c r="V11">
        <v>1.91</v>
      </c>
      <c r="W11">
        <v>4.84</v>
      </c>
      <c r="X11">
        <v>17.82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4.010253595760787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13.092643814026793</v>
      </c>
      <c r="AL11">
        <v>0.34030464716006892</v>
      </c>
      <c r="AM11">
        <v>0</v>
      </c>
      <c r="AN11">
        <v>0</v>
      </c>
      <c r="AO11">
        <v>0</v>
      </c>
      <c r="AP11">
        <v>0.49784000000000012</v>
      </c>
      <c r="AQ11">
        <v>0</v>
      </c>
      <c r="AR11">
        <v>0.26922463768115945</v>
      </c>
      <c r="AS11">
        <v>1.049078947368421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548.54520367174723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86.219999999999985</v>
      </c>
      <c r="L12">
        <v>33.619999999999997</v>
      </c>
      <c r="M12">
        <v>0</v>
      </c>
      <c r="N12">
        <v>28.893164640157742</v>
      </c>
      <c r="O12">
        <v>48.52</v>
      </c>
      <c r="P12">
        <v>30.659999999999993</v>
      </c>
      <c r="Q12">
        <v>3</v>
      </c>
      <c r="R12">
        <v>5.75</v>
      </c>
      <c r="S12">
        <v>3.8326933895921238</v>
      </c>
      <c r="T12">
        <v>0</v>
      </c>
      <c r="U12">
        <v>264.21999999999997</v>
      </c>
      <c r="V12">
        <v>1.91</v>
      </c>
      <c r="W12">
        <v>4.84</v>
      </c>
      <c r="X12">
        <v>17.82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4.010253595760787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13.092643814026793</v>
      </c>
      <c r="AL12">
        <v>0.34030464716006892</v>
      </c>
      <c r="AM12">
        <v>0</v>
      </c>
      <c r="AN12">
        <v>0</v>
      </c>
      <c r="AO12">
        <v>0</v>
      </c>
      <c r="AP12">
        <v>0.49784000000000012</v>
      </c>
      <c r="AQ12">
        <v>0</v>
      </c>
      <c r="AR12">
        <v>0.26922463768115945</v>
      </c>
      <c r="AS12">
        <v>1.049078947368421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548.54520367174723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86.219999999999985</v>
      </c>
      <c r="L13">
        <v>33.619999999999997</v>
      </c>
      <c r="M13">
        <v>0</v>
      </c>
      <c r="N13">
        <v>28.893164640157742</v>
      </c>
      <c r="O13">
        <v>48.52</v>
      </c>
      <c r="P13">
        <v>30.659999999999993</v>
      </c>
      <c r="Q13">
        <v>3</v>
      </c>
      <c r="R13">
        <v>5.75</v>
      </c>
      <c r="S13">
        <v>3.8326933895921238</v>
      </c>
      <c r="T13">
        <v>0</v>
      </c>
      <c r="U13">
        <v>264.21999999999997</v>
      </c>
      <c r="V13">
        <v>1.91</v>
      </c>
      <c r="W13">
        <v>4.84</v>
      </c>
      <c r="X13">
        <v>17.82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4.010253595760787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13.092643814026793</v>
      </c>
      <c r="AL13">
        <v>0.34030464716006892</v>
      </c>
      <c r="AM13">
        <v>0</v>
      </c>
      <c r="AN13">
        <v>0</v>
      </c>
      <c r="AO13">
        <v>0</v>
      </c>
      <c r="AP13">
        <v>0.49784000000000012</v>
      </c>
      <c r="AQ13">
        <v>0</v>
      </c>
      <c r="AR13">
        <v>0.26922463768115945</v>
      </c>
      <c r="AS13">
        <v>1.049078947368421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548.54520367174723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86.219999999999985</v>
      </c>
      <c r="L14">
        <v>33.619999999999997</v>
      </c>
      <c r="M14">
        <v>0</v>
      </c>
      <c r="N14">
        <v>28.893164640157742</v>
      </c>
      <c r="O14">
        <v>48.52</v>
      </c>
      <c r="P14">
        <v>30.659999999999993</v>
      </c>
      <c r="Q14">
        <v>3</v>
      </c>
      <c r="R14">
        <v>5.75</v>
      </c>
      <c r="S14">
        <v>3.8326933895921238</v>
      </c>
      <c r="T14">
        <v>0</v>
      </c>
      <c r="U14">
        <v>264.21999999999997</v>
      </c>
      <c r="V14">
        <v>1.91</v>
      </c>
      <c r="W14">
        <v>4.84</v>
      </c>
      <c r="X14">
        <v>17.82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4.010253595760787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13.092643814026793</v>
      </c>
      <c r="AL14">
        <v>0.34030464716006892</v>
      </c>
      <c r="AM14">
        <v>0</v>
      </c>
      <c r="AN14">
        <v>0</v>
      </c>
      <c r="AO14">
        <v>0</v>
      </c>
      <c r="AP14">
        <v>0.49784000000000012</v>
      </c>
      <c r="AQ14">
        <v>0</v>
      </c>
      <c r="AR14">
        <v>0.26922463768115945</v>
      </c>
      <c r="AS14">
        <v>1.049078947368421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548.54520367174723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86.219999999999985</v>
      </c>
      <c r="L15">
        <v>33.619999999999997</v>
      </c>
      <c r="M15">
        <v>0</v>
      </c>
      <c r="N15">
        <v>28.893164640157742</v>
      </c>
      <c r="O15">
        <v>48.52</v>
      </c>
      <c r="P15">
        <v>30.659999999999993</v>
      </c>
      <c r="Q15">
        <v>3</v>
      </c>
      <c r="R15">
        <v>5.75</v>
      </c>
      <c r="S15">
        <v>3.8326933895921238</v>
      </c>
      <c r="T15">
        <v>0</v>
      </c>
      <c r="U15">
        <v>264.21999999999997</v>
      </c>
      <c r="V15">
        <v>1.91</v>
      </c>
      <c r="W15">
        <v>4.84</v>
      </c>
      <c r="X15">
        <v>17.82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4.010253595760787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13.092643814026793</v>
      </c>
      <c r="AL15">
        <v>0.34030464716006892</v>
      </c>
      <c r="AM15">
        <v>0</v>
      </c>
      <c r="AN15">
        <v>0</v>
      </c>
      <c r="AO15">
        <v>0</v>
      </c>
      <c r="AP15">
        <v>0.49784000000000012</v>
      </c>
      <c r="AQ15">
        <v>0</v>
      </c>
      <c r="AR15">
        <v>0.26922463768115945</v>
      </c>
      <c r="AS15">
        <v>1.049078947368421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548.54520367174723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86.219999999999985</v>
      </c>
      <c r="L16">
        <v>33.619999999999997</v>
      </c>
      <c r="M16">
        <v>0</v>
      </c>
      <c r="N16">
        <v>28.893164640157742</v>
      </c>
      <c r="O16">
        <v>48.52</v>
      </c>
      <c r="P16">
        <v>30.659999999999993</v>
      </c>
      <c r="Q16">
        <v>3</v>
      </c>
      <c r="R16">
        <v>5.75</v>
      </c>
      <c r="S16">
        <v>3.8326933895921238</v>
      </c>
      <c r="T16">
        <v>0</v>
      </c>
      <c r="U16">
        <v>264.21999999999997</v>
      </c>
      <c r="V16">
        <v>1.91</v>
      </c>
      <c r="W16">
        <v>4.84</v>
      </c>
      <c r="X16">
        <v>17.82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4.010253595760787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13.092643814026793</v>
      </c>
      <c r="AL16">
        <v>0.34030464716006892</v>
      </c>
      <c r="AM16">
        <v>0</v>
      </c>
      <c r="AN16">
        <v>0</v>
      </c>
      <c r="AO16">
        <v>0</v>
      </c>
      <c r="AP16">
        <v>0.49784000000000012</v>
      </c>
      <c r="AQ16">
        <v>0</v>
      </c>
      <c r="AR16">
        <v>0.26922463768115945</v>
      </c>
      <c r="AS16">
        <v>1.049078947368421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548.54520367174723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86.219999999999985</v>
      </c>
      <c r="L17">
        <v>33.619999999999997</v>
      </c>
      <c r="M17">
        <v>0</v>
      </c>
      <c r="N17">
        <v>28.893164640157742</v>
      </c>
      <c r="O17">
        <v>48.52</v>
      </c>
      <c r="P17">
        <v>30.659999999999993</v>
      </c>
      <c r="Q17">
        <v>3</v>
      </c>
      <c r="R17">
        <v>5.75</v>
      </c>
      <c r="S17">
        <v>3.8326933895921238</v>
      </c>
      <c r="T17">
        <v>0</v>
      </c>
      <c r="U17">
        <v>264.21999999999997</v>
      </c>
      <c r="V17">
        <v>1.91</v>
      </c>
      <c r="W17">
        <v>4.84</v>
      </c>
      <c r="X17">
        <v>17.82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4.010253595760787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13.092643814026793</v>
      </c>
      <c r="AL17">
        <v>0.34030464716006892</v>
      </c>
      <c r="AM17">
        <v>0</v>
      </c>
      <c r="AN17">
        <v>0</v>
      </c>
      <c r="AO17">
        <v>0</v>
      </c>
      <c r="AP17">
        <v>0.49784000000000012</v>
      </c>
      <c r="AQ17">
        <v>0</v>
      </c>
      <c r="AR17">
        <v>0.26922463768115945</v>
      </c>
      <c r="AS17">
        <v>1.049078947368421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548.54520367174723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86.219999999999985</v>
      </c>
      <c r="L18">
        <v>33.619999999999997</v>
      </c>
      <c r="M18">
        <v>0</v>
      </c>
      <c r="N18">
        <v>28.893164640157742</v>
      </c>
      <c r="O18">
        <v>48.52</v>
      </c>
      <c r="P18">
        <v>30.659999999999993</v>
      </c>
      <c r="Q18">
        <v>3</v>
      </c>
      <c r="R18">
        <v>5.75</v>
      </c>
      <c r="S18">
        <v>3.8326933895921238</v>
      </c>
      <c r="T18">
        <v>0</v>
      </c>
      <c r="U18">
        <v>264.21999999999997</v>
      </c>
      <c r="V18">
        <v>1.91</v>
      </c>
      <c r="W18">
        <v>4.84</v>
      </c>
      <c r="X18">
        <v>17.82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4.010253595760787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13.092643814026793</v>
      </c>
      <c r="AL18">
        <v>0.34030464716006892</v>
      </c>
      <c r="AM18">
        <v>0</v>
      </c>
      <c r="AN18">
        <v>0</v>
      </c>
      <c r="AO18">
        <v>0</v>
      </c>
      <c r="AP18">
        <v>0.49784000000000012</v>
      </c>
      <c r="AQ18">
        <v>0</v>
      </c>
      <c r="AR18">
        <v>0.26922463768115945</v>
      </c>
      <c r="AS18">
        <v>1.049078947368421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548.54520367174723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86.219999999999985</v>
      </c>
      <c r="L19">
        <v>33.619999999999997</v>
      </c>
      <c r="M19">
        <v>0</v>
      </c>
      <c r="N19">
        <v>28.893164640157742</v>
      </c>
      <c r="O19">
        <v>48.52</v>
      </c>
      <c r="P19">
        <v>40.24</v>
      </c>
      <c r="Q19">
        <v>3</v>
      </c>
      <c r="R19">
        <v>5.75</v>
      </c>
      <c r="S19">
        <v>3.8326933895921238</v>
      </c>
      <c r="T19">
        <v>0</v>
      </c>
      <c r="U19">
        <v>264.21999999999997</v>
      </c>
      <c r="V19">
        <v>1.91</v>
      </c>
      <c r="W19">
        <v>4.84</v>
      </c>
      <c r="X19">
        <v>17.82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4.010253595760787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13.092643814026793</v>
      </c>
      <c r="AL19">
        <v>0.34030464716006892</v>
      </c>
      <c r="AM19">
        <v>0</v>
      </c>
      <c r="AN19">
        <v>0</v>
      </c>
      <c r="AO19">
        <v>0</v>
      </c>
      <c r="AP19">
        <v>0.49784000000000012</v>
      </c>
      <c r="AQ19">
        <v>0</v>
      </c>
      <c r="AR19">
        <v>0.26922463768115945</v>
      </c>
      <c r="AS19">
        <v>1.049078947368421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558.12520367174727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86.219999999999985</v>
      </c>
      <c r="L20">
        <v>33.619999999999997</v>
      </c>
      <c r="M20">
        <v>0</v>
      </c>
      <c r="N20">
        <v>28.893164640157742</v>
      </c>
      <c r="O20">
        <v>48.52</v>
      </c>
      <c r="P20">
        <v>40.24</v>
      </c>
      <c r="Q20">
        <v>3</v>
      </c>
      <c r="R20">
        <v>5.75</v>
      </c>
      <c r="S20">
        <v>3.8326933895921238</v>
      </c>
      <c r="T20">
        <v>0</v>
      </c>
      <c r="U20">
        <v>264.21999999999997</v>
      </c>
      <c r="V20">
        <v>1.91</v>
      </c>
      <c r="W20">
        <v>4.84</v>
      </c>
      <c r="X20">
        <v>17.82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4.010253595760787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13.092643814026793</v>
      </c>
      <c r="AL20">
        <v>0.34030464716006892</v>
      </c>
      <c r="AM20">
        <v>0</v>
      </c>
      <c r="AN20">
        <v>0</v>
      </c>
      <c r="AO20">
        <v>0</v>
      </c>
      <c r="AP20">
        <v>0.49784000000000012</v>
      </c>
      <c r="AQ20">
        <v>0</v>
      </c>
      <c r="AR20">
        <v>0.26922463768115945</v>
      </c>
      <c r="AS20">
        <v>1.049078947368421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558.12520367174727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86.219999999999985</v>
      </c>
      <c r="L21">
        <v>33.619999999999997</v>
      </c>
      <c r="M21">
        <v>0</v>
      </c>
      <c r="N21">
        <v>28.893164640157742</v>
      </c>
      <c r="O21">
        <v>48.52</v>
      </c>
      <c r="P21">
        <v>59.81</v>
      </c>
      <c r="Q21">
        <v>3</v>
      </c>
      <c r="R21">
        <v>5.75</v>
      </c>
      <c r="S21">
        <v>3.8326933895921238</v>
      </c>
      <c r="T21">
        <v>0</v>
      </c>
      <c r="U21">
        <v>264.21999999999997</v>
      </c>
      <c r="V21">
        <v>1.91</v>
      </c>
      <c r="W21">
        <v>4.84</v>
      </c>
      <c r="X21">
        <v>17.82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4.010253595760787</v>
      </c>
      <c r="AF21">
        <v>0</v>
      </c>
      <c r="AG21">
        <v>0</v>
      </c>
      <c r="AH21">
        <v>4.6075983104540654</v>
      </c>
      <c r="AI21">
        <v>0</v>
      </c>
      <c r="AJ21">
        <v>0</v>
      </c>
      <c r="AK21">
        <v>13.092643814026793</v>
      </c>
      <c r="AL21">
        <v>0.34030464716006892</v>
      </c>
      <c r="AM21">
        <v>0</v>
      </c>
      <c r="AN21">
        <v>0</v>
      </c>
      <c r="AO21">
        <v>0</v>
      </c>
      <c r="AP21">
        <v>0.49784000000000012</v>
      </c>
      <c r="AQ21">
        <v>0</v>
      </c>
      <c r="AR21">
        <v>0.26922463768115945</v>
      </c>
      <c r="AS21">
        <v>1.049078947368421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582.30280198220134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86.219999999999985</v>
      </c>
      <c r="L22">
        <v>33.619999999999997</v>
      </c>
      <c r="M22">
        <v>0</v>
      </c>
      <c r="N22">
        <v>28.893164640157742</v>
      </c>
      <c r="O22">
        <v>48.52</v>
      </c>
      <c r="P22">
        <v>59.81</v>
      </c>
      <c r="Q22">
        <v>3</v>
      </c>
      <c r="R22">
        <v>5.75</v>
      </c>
      <c r="S22">
        <v>3.8326933895921238</v>
      </c>
      <c r="T22">
        <v>0</v>
      </c>
      <c r="U22">
        <v>264.21999999999997</v>
      </c>
      <c r="V22">
        <v>1.91</v>
      </c>
      <c r="W22">
        <v>4.84</v>
      </c>
      <c r="X22">
        <v>17.82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4.010253595760787</v>
      </c>
      <c r="AF22">
        <v>0</v>
      </c>
      <c r="AG22">
        <v>0</v>
      </c>
      <c r="AH22">
        <v>4.6075983104540654</v>
      </c>
      <c r="AI22">
        <v>0</v>
      </c>
      <c r="AJ22">
        <v>0</v>
      </c>
      <c r="AK22">
        <v>13.092643814026793</v>
      </c>
      <c r="AL22">
        <v>0.34030464716006892</v>
      </c>
      <c r="AM22">
        <v>0</v>
      </c>
      <c r="AN22">
        <v>0</v>
      </c>
      <c r="AO22">
        <v>0</v>
      </c>
      <c r="AP22">
        <v>0.49784000000000012</v>
      </c>
      <c r="AQ22">
        <v>0</v>
      </c>
      <c r="AR22">
        <v>0.26922463768115945</v>
      </c>
      <c r="AS22">
        <v>1.049078947368421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582.30280198220134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86.219999999999985</v>
      </c>
      <c r="L23">
        <v>33.619999999999997</v>
      </c>
      <c r="M23">
        <v>0</v>
      </c>
      <c r="N23">
        <v>28.893164640157742</v>
      </c>
      <c r="O23">
        <v>48.52</v>
      </c>
      <c r="P23">
        <v>59.81</v>
      </c>
      <c r="Q23">
        <v>3</v>
      </c>
      <c r="R23">
        <v>5.75</v>
      </c>
      <c r="S23">
        <v>3.8326933895921238</v>
      </c>
      <c r="T23">
        <v>0</v>
      </c>
      <c r="U23">
        <v>264.21999999999997</v>
      </c>
      <c r="V23">
        <v>1.91</v>
      </c>
      <c r="W23">
        <v>4.84</v>
      </c>
      <c r="X23">
        <v>17.82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4.010253595760787</v>
      </c>
      <c r="AF23">
        <v>0</v>
      </c>
      <c r="AG23">
        <v>0</v>
      </c>
      <c r="AH23">
        <v>4.6075983104540654</v>
      </c>
      <c r="AI23">
        <v>0</v>
      </c>
      <c r="AJ23">
        <v>0</v>
      </c>
      <c r="AK23">
        <v>6.3317092198581566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0.26922463768115945</v>
      </c>
      <c r="AS23">
        <v>1.049078947368421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575.04402738803265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86.219999999999985</v>
      </c>
      <c r="L24">
        <v>33.619999999999997</v>
      </c>
      <c r="M24">
        <v>0</v>
      </c>
      <c r="N24">
        <v>28.893164640157742</v>
      </c>
      <c r="O24">
        <v>48.52</v>
      </c>
      <c r="P24">
        <v>59.81</v>
      </c>
      <c r="Q24">
        <v>3</v>
      </c>
      <c r="R24">
        <v>5.75</v>
      </c>
      <c r="S24">
        <v>3.8326933895921238</v>
      </c>
      <c r="T24">
        <v>0</v>
      </c>
      <c r="U24">
        <v>264.21999999999997</v>
      </c>
      <c r="V24">
        <v>1.91</v>
      </c>
      <c r="W24">
        <v>4.84</v>
      </c>
      <c r="X24">
        <v>17.82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4.010253595760787</v>
      </c>
      <c r="AF24">
        <v>0</v>
      </c>
      <c r="AG24">
        <v>0</v>
      </c>
      <c r="AH24">
        <v>4.6075983104540654</v>
      </c>
      <c r="AI24">
        <v>0</v>
      </c>
      <c r="AJ24">
        <v>0</v>
      </c>
      <c r="AK24">
        <v>6.3317092198581566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0.26922463768115945</v>
      </c>
      <c r="AS24">
        <v>1.049078947368421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575.04402738803265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86.219999999999985</v>
      </c>
      <c r="L25">
        <v>33.619999999999997</v>
      </c>
      <c r="M25">
        <v>0</v>
      </c>
      <c r="N25">
        <v>28.893164640157742</v>
      </c>
      <c r="O25">
        <v>48.52</v>
      </c>
      <c r="P25">
        <v>59.809999999999995</v>
      </c>
      <c r="Q25">
        <v>3</v>
      </c>
      <c r="R25">
        <v>5.75</v>
      </c>
      <c r="S25">
        <v>3.8326933895921238</v>
      </c>
      <c r="T25">
        <v>0</v>
      </c>
      <c r="U25">
        <v>264.21999999999997</v>
      </c>
      <c r="V25">
        <v>1.91</v>
      </c>
      <c r="W25">
        <v>4.84</v>
      </c>
      <c r="X25">
        <v>17.82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4.010253595760787</v>
      </c>
      <c r="AF25">
        <v>0</v>
      </c>
      <c r="AG25">
        <v>0</v>
      </c>
      <c r="AH25">
        <v>4.6075983104540654</v>
      </c>
      <c r="AI25">
        <v>0</v>
      </c>
      <c r="AJ25">
        <v>0</v>
      </c>
      <c r="AK25">
        <v>6.3317092198581566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0.26922463768115945</v>
      </c>
      <c r="AS25">
        <v>1.049078947368421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575.04402738803253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86.35</v>
      </c>
      <c r="L26">
        <v>33.619999999999997</v>
      </c>
      <c r="M26">
        <v>0</v>
      </c>
      <c r="N26">
        <v>28.893164640157742</v>
      </c>
      <c r="O26">
        <v>48.52</v>
      </c>
      <c r="P26">
        <v>59.809999999999995</v>
      </c>
      <c r="Q26">
        <v>3</v>
      </c>
      <c r="R26">
        <v>5.75</v>
      </c>
      <c r="S26">
        <v>3.8326933895921238</v>
      </c>
      <c r="T26">
        <v>0</v>
      </c>
      <c r="U26">
        <v>264.21999999999997</v>
      </c>
      <c r="V26">
        <v>1.91</v>
      </c>
      <c r="W26">
        <v>4.79</v>
      </c>
      <c r="X26">
        <v>17.241810544003361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4.010253595760787</v>
      </c>
      <c r="AF26">
        <v>0</v>
      </c>
      <c r="AG26">
        <v>0</v>
      </c>
      <c r="AH26">
        <v>4.6075983104540654</v>
      </c>
      <c r="AI26">
        <v>0</v>
      </c>
      <c r="AJ26">
        <v>0</v>
      </c>
      <c r="AK26">
        <v>6.3317092198581566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0.26922463768115945</v>
      </c>
      <c r="AS26">
        <v>1.049078947368421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574.54583793203574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86.22</v>
      </c>
      <c r="L27">
        <v>33.53</v>
      </c>
      <c r="M27">
        <v>0</v>
      </c>
      <c r="N27">
        <v>28.74</v>
      </c>
      <c r="O27">
        <v>40.729999999999997</v>
      </c>
      <c r="P27">
        <v>59.204956463496316</v>
      </c>
      <c r="Q27">
        <v>5</v>
      </c>
      <c r="R27">
        <v>10.317053112507137</v>
      </c>
      <c r="S27">
        <v>6.42</v>
      </c>
      <c r="T27">
        <v>0</v>
      </c>
      <c r="U27">
        <v>264.21999999999997</v>
      </c>
      <c r="V27">
        <v>2.7025375939849625</v>
      </c>
      <c r="W27">
        <v>8.27</v>
      </c>
      <c r="X27">
        <v>36.090000000000003</v>
      </c>
      <c r="Y27">
        <v>0</v>
      </c>
      <c r="Z27">
        <v>0</v>
      </c>
      <c r="AA27">
        <v>0</v>
      </c>
      <c r="AB27">
        <v>0.81030307576894234</v>
      </c>
      <c r="AC27">
        <v>0</v>
      </c>
      <c r="AD27">
        <v>0</v>
      </c>
      <c r="AE27">
        <v>4.010253595760787</v>
      </c>
      <c r="AF27">
        <v>0</v>
      </c>
      <c r="AG27">
        <v>0</v>
      </c>
      <c r="AH27">
        <v>5.0013015839493145</v>
      </c>
      <c r="AI27">
        <v>0.92951924587588397</v>
      </c>
      <c r="AJ27">
        <v>0</v>
      </c>
      <c r="AK27">
        <v>6.3317092198581566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0.80513405797101445</v>
      </c>
      <c r="AS27">
        <v>1.049078947368421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600.72215154370099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86.22</v>
      </c>
      <c r="L28">
        <v>33.53</v>
      </c>
      <c r="M28">
        <v>0</v>
      </c>
      <c r="N28">
        <v>28.890000000000004</v>
      </c>
      <c r="O28">
        <v>48.31</v>
      </c>
      <c r="P28">
        <v>59.809999999999995</v>
      </c>
      <c r="Q28">
        <v>4.42</v>
      </c>
      <c r="R28">
        <v>10.317459379615952</v>
      </c>
      <c r="S28">
        <v>6.42</v>
      </c>
      <c r="T28">
        <v>0</v>
      </c>
      <c r="U28">
        <v>264.21999999999997</v>
      </c>
      <c r="V28">
        <v>2.7025375939849625</v>
      </c>
      <c r="W28">
        <v>8.27</v>
      </c>
      <c r="X28">
        <v>36.090000000000003</v>
      </c>
      <c r="Y28">
        <v>0</v>
      </c>
      <c r="Z28">
        <v>0</v>
      </c>
      <c r="AA28">
        <v>0</v>
      </c>
      <c r="AB28">
        <v>3.2056504126031511</v>
      </c>
      <c r="AC28">
        <v>0</v>
      </c>
      <c r="AD28">
        <v>1.9276646479939439</v>
      </c>
      <c r="AE28">
        <v>4.010253595760787</v>
      </c>
      <c r="AF28">
        <v>0</v>
      </c>
      <c r="AG28">
        <v>0</v>
      </c>
      <c r="AH28">
        <v>11.384374656810984</v>
      </c>
      <c r="AI28">
        <v>4.0253770620581308</v>
      </c>
      <c r="AJ28">
        <v>0</v>
      </c>
      <c r="AK28">
        <v>6.3317092198581566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6.4461521739130436</v>
      </c>
      <c r="AS28">
        <v>1.049078947368421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627.92056233712776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85.78</v>
      </c>
      <c r="L29">
        <v>33.529999999999994</v>
      </c>
      <c r="M29">
        <v>0</v>
      </c>
      <c r="N29">
        <v>28.890000000000004</v>
      </c>
      <c r="O29">
        <v>48.52</v>
      </c>
      <c r="P29">
        <v>59.809999999999995</v>
      </c>
      <c r="Q29">
        <v>5</v>
      </c>
      <c r="R29">
        <v>10.317459379615952</v>
      </c>
      <c r="S29">
        <v>6.42</v>
      </c>
      <c r="T29">
        <v>0</v>
      </c>
      <c r="U29">
        <v>264.21999999999997</v>
      </c>
      <c r="V29">
        <v>2.7025375939849625</v>
      </c>
      <c r="W29">
        <v>8.27</v>
      </c>
      <c r="X29">
        <v>36.090000000000003</v>
      </c>
      <c r="Y29">
        <v>0</v>
      </c>
      <c r="Z29">
        <v>0.26669999999999999</v>
      </c>
      <c r="AA29">
        <v>2.9233673230192228</v>
      </c>
      <c r="AB29">
        <v>3.2056504126031511</v>
      </c>
      <c r="AC29">
        <v>2.3517229464425942</v>
      </c>
      <c r="AD29">
        <v>2.5727592732778195</v>
      </c>
      <c r="AE29">
        <v>4.010253595760787</v>
      </c>
      <c r="AF29">
        <v>0</v>
      </c>
      <c r="AG29">
        <v>0</v>
      </c>
      <c r="AH29">
        <v>17.074021964097149</v>
      </c>
      <c r="AI29">
        <v>4.0253770620581308</v>
      </c>
      <c r="AJ29">
        <v>0</v>
      </c>
      <c r="AK29">
        <v>6.3317092198581566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6.4461521739130436</v>
      </c>
      <c r="AS29">
        <v>1.049078947368421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640.14709453915953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105.38</v>
      </c>
      <c r="L30">
        <v>43.11</v>
      </c>
      <c r="M30">
        <v>0</v>
      </c>
      <c r="N30">
        <v>28.890000000000004</v>
      </c>
      <c r="O30">
        <v>48.52</v>
      </c>
      <c r="P30">
        <v>59.809999999999995</v>
      </c>
      <c r="Q30">
        <v>5</v>
      </c>
      <c r="R30">
        <v>10.317459379615952</v>
      </c>
      <c r="S30">
        <v>6.42</v>
      </c>
      <c r="T30">
        <v>0</v>
      </c>
      <c r="U30">
        <v>264.21999999999997</v>
      </c>
      <c r="V30">
        <v>2.7025375939849625</v>
      </c>
      <c r="W30">
        <v>8.27</v>
      </c>
      <c r="X30">
        <v>36.090000000000003</v>
      </c>
      <c r="Y30">
        <v>0</v>
      </c>
      <c r="Z30">
        <v>3.1724599999999996</v>
      </c>
      <c r="AA30">
        <v>2.9817838724800758</v>
      </c>
      <c r="AB30">
        <v>6.408760690172544</v>
      </c>
      <c r="AC30">
        <v>7.0729464425946276</v>
      </c>
      <c r="AD30">
        <v>3.5657986373959121</v>
      </c>
      <c r="AE30">
        <v>8.0179674489023469</v>
      </c>
      <c r="AF30">
        <v>0</v>
      </c>
      <c r="AG30">
        <v>0</v>
      </c>
      <c r="AH30">
        <v>22.766209292502641</v>
      </c>
      <c r="AI30">
        <v>4.0253770620581308</v>
      </c>
      <c r="AJ30">
        <v>0</v>
      </c>
      <c r="AK30">
        <v>6.3317092198581566</v>
      </c>
      <c r="AL30">
        <v>0.34030464716006892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6.4461521739130436</v>
      </c>
      <c r="AS30">
        <v>1.049078947368421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690.90854540800694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157.19999999999996</v>
      </c>
      <c r="L31">
        <v>62.34</v>
      </c>
      <c r="M31">
        <v>0</v>
      </c>
      <c r="N31">
        <v>28.890000000000004</v>
      </c>
      <c r="O31">
        <v>48.52</v>
      </c>
      <c r="P31">
        <v>59.809999999999995</v>
      </c>
      <c r="Q31">
        <v>4.72</v>
      </c>
      <c r="R31">
        <v>10.317459379615952</v>
      </c>
      <c r="S31">
        <v>6.42</v>
      </c>
      <c r="T31">
        <v>0</v>
      </c>
      <c r="U31">
        <v>264.21999999999997</v>
      </c>
      <c r="V31">
        <v>2.7025375939849625</v>
      </c>
      <c r="W31">
        <v>8.27</v>
      </c>
      <c r="X31">
        <v>36.090000000000003</v>
      </c>
      <c r="Y31">
        <v>0</v>
      </c>
      <c r="Z31">
        <v>3.1724599999999996</v>
      </c>
      <c r="AA31">
        <v>6.837276136896393</v>
      </c>
      <c r="AB31">
        <v>6.408760690172544</v>
      </c>
      <c r="AC31">
        <v>7.0729464425946276</v>
      </c>
      <c r="AD31">
        <v>6.6693641180923544</v>
      </c>
      <c r="AE31">
        <v>8.0179674489023469</v>
      </c>
      <c r="AF31">
        <v>0</v>
      </c>
      <c r="AG31">
        <v>0</v>
      </c>
      <c r="AH31">
        <v>22.766209292502641</v>
      </c>
      <c r="AI31">
        <v>4.0253770620581308</v>
      </c>
      <c r="AJ31">
        <v>0</v>
      </c>
      <c r="AK31">
        <v>6.3317092198581566</v>
      </c>
      <c r="AL31">
        <v>0.34030464716006892</v>
      </c>
      <c r="AM31">
        <v>1.9228822205551392</v>
      </c>
      <c r="AN31">
        <v>0</v>
      </c>
      <c r="AO31">
        <v>0</v>
      </c>
      <c r="AP31">
        <v>0</v>
      </c>
      <c r="AQ31">
        <v>0</v>
      </c>
      <c r="AR31">
        <v>0.80513405797101445</v>
      </c>
      <c r="AS31">
        <v>1.049078947368421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764.919467257733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157.19999999999996</v>
      </c>
      <c r="L32">
        <v>62.600998707742392</v>
      </c>
      <c r="M32">
        <v>0</v>
      </c>
      <c r="N32">
        <v>28.890000000000004</v>
      </c>
      <c r="O32">
        <v>48.52</v>
      </c>
      <c r="P32">
        <v>59.809999999999995</v>
      </c>
      <c r="Q32">
        <v>4.72</v>
      </c>
      <c r="R32">
        <v>10.317459379615952</v>
      </c>
      <c r="S32">
        <v>6.42</v>
      </c>
      <c r="T32">
        <v>0</v>
      </c>
      <c r="U32">
        <v>264.21999999999997</v>
      </c>
      <c r="V32">
        <v>2.7025375939849625</v>
      </c>
      <c r="W32">
        <v>8.27</v>
      </c>
      <c r="X32">
        <v>36.090000000000003</v>
      </c>
      <c r="Y32">
        <v>0</v>
      </c>
      <c r="Z32">
        <v>3.1724599999999996</v>
      </c>
      <c r="AA32">
        <v>6.837276136896393</v>
      </c>
      <c r="AB32">
        <v>6.408760690172544</v>
      </c>
      <c r="AC32">
        <v>7.0729464425946276</v>
      </c>
      <c r="AD32">
        <v>6.6693641180923544</v>
      </c>
      <c r="AE32">
        <v>8.0179674489023469</v>
      </c>
      <c r="AF32">
        <v>0</v>
      </c>
      <c r="AG32">
        <v>0</v>
      </c>
      <c r="AH32">
        <v>28.460936642027455</v>
      </c>
      <c r="AI32">
        <v>4.0253770620581308</v>
      </c>
      <c r="AJ32">
        <v>0</v>
      </c>
      <c r="AK32">
        <v>6.3317092198581566</v>
      </c>
      <c r="AL32">
        <v>0.34030464716006892</v>
      </c>
      <c r="AM32">
        <v>1.9228822205551392</v>
      </c>
      <c r="AN32">
        <v>0</v>
      </c>
      <c r="AO32">
        <v>0</v>
      </c>
      <c r="AP32">
        <v>0</v>
      </c>
      <c r="AQ32">
        <v>0</v>
      </c>
      <c r="AR32">
        <v>0.80513405797101445</v>
      </c>
      <c r="AS32">
        <v>1.049078947368421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770.87519331500027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157.19999999999996</v>
      </c>
      <c r="L33">
        <v>62.600998707742392</v>
      </c>
      <c r="M33">
        <v>0</v>
      </c>
      <c r="N33">
        <v>28.890000000000004</v>
      </c>
      <c r="O33">
        <v>48.52</v>
      </c>
      <c r="P33">
        <v>59.809999999999995</v>
      </c>
      <c r="Q33">
        <v>4.72</v>
      </c>
      <c r="R33">
        <v>10.317459379615952</v>
      </c>
      <c r="S33">
        <v>6.42</v>
      </c>
      <c r="T33">
        <v>0</v>
      </c>
      <c r="U33">
        <v>264.21999999999997</v>
      </c>
      <c r="V33">
        <v>2.7025375939849625</v>
      </c>
      <c r="W33">
        <v>8.27</v>
      </c>
      <c r="X33">
        <v>36.090000000000003</v>
      </c>
      <c r="Y33">
        <v>0</v>
      </c>
      <c r="Z33">
        <v>3.1724599999999996</v>
      </c>
      <c r="AA33">
        <v>6.837276136896393</v>
      </c>
      <c r="AB33">
        <v>6.408760690172544</v>
      </c>
      <c r="AC33">
        <v>7.0729464425946276</v>
      </c>
      <c r="AD33">
        <v>6.6693641180923544</v>
      </c>
      <c r="AE33">
        <v>8.0179674489023469</v>
      </c>
      <c r="AF33">
        <v>0</v>
      </c>
      <c r="AG33">
        <v>0</v>
      </c>
      <c r="AH33">
        <v>28.460936642027455</v>
      </c>
      <c r="AI33">
        <v>4.0253770620581308</v>
      </c>
      <c r="AJ33">
        <v>0</v>
      </c>
      <c r="AK33">
        <v>6.3317092198581566</v>
      </c>
      <c r="AL33">
        <v>0.34030464716006892</v>
      </c>
      <c r="AM33">
        <v>1.9940060015003755</v>
      </c>
      <c r="AN33">
        <v>0</v>
      </c>
      <c r="AO33">
        <v>0</v>
      </c>
      <c r="AP33">
        <v>0</v>
      </c>
      <c r="AQ33">
        <v>0</v>
      </c>
      <c r="AR33">
        <v>0.80513405797101445</v>
      </c>
      <c r="AS33">
        <v>1.049078947368421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770.94631709594546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157.19999999999996</v>
      </c>
      <c r="L34">
        <v>62.600998707742392</v>
      </c>
      <c r="M34">
        <v>0</v>
      </c>
      <c r="N34">
        <v>28.890000000000004</v>
      </c>
      <c r="O34">
        <v>48.52</v>
      </c>
      <c r="P34">
        <v>59.809999999999995</v>
      </c>
      <c r="Q34">
        <v>4.72</v>
      </c>
      <c r="R34">
        <v>10.317459379615952</v>
      </c>
      <c r="S34">
        <v>6.42</v>
      </c>
      <c r="T34">
        <v>0</v>
      </c>
      <c r="U34">
        <v>264.21999999999997</v>
      </c>
      <c r="V34">
        <v>2.7025375939849625</v>
      </c>
      <c r="W34">
        <v>8.27</v>
      </c>
      <c r="X34">
        <v>36.090000000000003</v>
      </c>
      <c r="Y34">
        <v>0</v>
      </c>
      <c r="Z34">
        <v>3.1724599999999996</v>
      </c>
      <c r="AA34">
        <v>6.837276136896393</v>
      </c>
      <c r="AB34">
        <v>6.408760690172544</v>
      </c>
      <c r="AC34">
        <v>7.0729464425946276</v>
      </c>
      <c r="AD34">
        <v>6.6693641180923544</v>
      </c>
      <c r="AE34">
        <v>8.0179674489023469</v>
      </c>
      <c r="AF34">
        <v>0</v>
      </c>
      <c r="AG34">
        <v>0</v>
      </c>
      <c r="AH34">
        <v>28.460936642027455</v>
      </c>
      <c r="AI34">
        <v>0.86602749410840563</v>
      </c>
      <c r="AJ34">
        <v>0</v>
      </c>
      <c r="AK34">
        <v>6.3317092198581566</v>
      </c>
      <c r="AL34">
        <v>0.34030464716006892</v>
      </c>
      <c r="AM34">
        <v>1.9940060015003755</v>
      </c>
      <c r="AN34">
        <v>0</v>
      </c>
      <c r="AO34">
        <v>0</v>
      </c>
      <c r="AP34">
        <v>0</v>
      </c>
      <c r="AQ34">
        <v>0</v>
      </c>
      <c r="AR34">
        <v>0.80513405797101445</v>
      </c>
      <c r="AS34">
        <v>1.049078947368421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767.78696752799567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157.19999999999996</v>
      </c>
      <c r="L35">
        <v>62.600998707742392</v>
      </c>
      <c r="M35">
        <v>0</v>
      </c>
      <c r="N35">
        <v>28.890000000000004</v>
      </c>
      <c r="O35">
        <v>48.52</v>
      </c>
      <c r="P35">
        <v>59.809999999999995</v>
      </c>
      <c r="Q35">
        <v>4.72</v>
      </c>
      <c r="R35">
        <v>10.317459379615952</v>
      </c>
      <c r="S35">
        <v>6.42</v>
      </c>
      <c r="T35">
        <v>0</v>
      </c>
      <c r="U35">
        <v>264.21999999999997</v>
      </c>
      <c r="V35">
        <v>2.7025375939849625</v>
      </c>
      <c r="W35">
        <v>8.27</v>
      </c>
      <c r="X35">
        <v>36.090000000000003</v>
      </c>
      <c r="Y35">
        <v>0</v>
      </c>
      <c r="Z35">
        <v>3.1724599999999996</v>
      </c>
      <c r="AA35">
        <v>6.837276136896393</v>
      </c>
      <c r="AB35">
        <v>6.408760690172544</v>
      </c>
      <c r="AC35">
        <v>7.0729464425946276</v>
      </c>
      <c r="AD35">
        <v>6.6693641180923544</v>
      </c>
      <c r="AE35">
        <v>8.0179674489023469</v>
      </c>
      <c r="AF35">
        <v>0</v>
      </c>
      <c r="AG35">
        <v>0</v>
      </c>
      <c r="AH35">
        <v>28.460936642027455</v>
      </c>
      <c r="AI35">
        <v>0</v>
      </c>
      <c r="AJ35">
        <v>0</v>
      </c>
      <c r="AK35">
        <v>6.3317092198581566</v>
      </c>
      <c r="AL35">
        <v>0.34030464716006892</v>
      </c>
      <c r="AM35">
        <v>1.9940060015003755</v>
      </c>
      <c r="AN35">
        <v>0</v>
      </c>
      <c r="AO35">
        <v>0</v>
      </c>
      <c r="AP35">
        <v>0</v>
      </c>
      <c r="AQ35">
        <v>0</v>
      </c>
      <c r="AR35">
        <v>0.5384492753623189</v>
      </c>
      <c r="AS35">
        <v>4.5824174843889383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770.18759378829895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157.19999999999996</v>
      </c>
      <c r="L36">
        <v>62.600998707742392</v>
      </c>
      <c r="M36">
        <v>0</v>
      </c>
      <c r="N36">
        <v>28.890000000000004</v>
      </c>
      <c r="O36">
        <v>48.52</v>
      </c>
      <c r="P36">
        <v>59.809999999999995</v>
      </c>
      <c r="Q36">
        <v>4.72</v>
      </c>
      <c r="R36">
        <v>10.317459379615952</v>
      </c>
      <c r="S36">
        <v>6.42</v>
      </c>
      <c r="T36">
        <v>0</v>
      </c>
      <c r="U36">
        <v>264.21999999999997</v>
      </c>
      <c r="V36">
        <v>2.7025375939849625</v>
      </c>
      <c r="W36">
        <v>8.27</v>
      </c>
      <c r="X36">
        <v>36.090000000000003</v>
      </c>
      <c r="Y36">
        <v>0</v>
      </c>
      <c r="Z36">
        <v>3.1724599999999996</v>
      </c>
      <c r="AA36">
        <v>6.837276136896393</v>
      </c>
      <c r="AB36">
        <v>6.408760690172544</v>
      </c>
      <c r="AC36">
        <v>7.0729464425946276</v>
      </c>
      <c r="AD36">
        <v>6.6693641180923544</v>
      </c>
      <c r="AE36">
        <v>8.0179674489023469</v>
      </c>
      <c r="AF36">
        <v>0</v>
      </c>
      <c r="AG36">
        <v>0</v>
      </c>
      <c r="AH36">
        <v>28.460936642027455</v>
      </c>
      <c r="AI36">
        <v>0</v>
      </c>
      <c r="AJ36">
        <v>0</v>
      </c>
      <c r="AK36">
        <v>6.3317092198581566</v>
      </c>
      <c r="AL36">
        <v>0.34030464716006892</v>
      </c>
      <c r="AM36">
        <v>1.9940060015003755</v>
      </c>
      <c r="AN36">
        <v>0</v>
      </c>
      <c r="AO36">
        <v>0</v>
      </c>
      <c r="AP36">
        <v>0</v>
      </c>
      <c r="AQ36">
        <v>0</v>
      </c>
      <c r="AR36">
        <v>6.4461521739130436</v>
      </c>
      <c r="AS36">
        <v>4.5824174843889383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776.09529668684968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157.19999999999996</v>
      </c>
      <c r="L37">
        <v>62.600998707742392</v>
      </c>
      <c r="M37">
        <v>0</v>
      </c>
      <c r="N37">
        <v>28.890000000000004</v>
      </c>
      <c r="O37">
        <v>48.52</v>
      </c>
      <c r="P37">
        <v>59.809999999999995</v>
      </c>
      <c r="Q37">
        <v>4.72</v>
      </c>
      <c r="R37">
        <v>10.317459379615952</v>
      </c>
      <c r="S37">
        <v>6.42</v>
      </c>
      <c r="T37">
        <v>0</v>
      </c>
      <c r="U37">
        <v>264.21999999999997</v>
      </c>
      <c r="V37">
        <v>2.7025375939849625</v>
      </c>
      <c r="W37">
        <v>8.27</v>
      </c>
      <c r="X37">
        <v>36.090000000000003</v>
      </c>
      <c r="Y37">
        <v>0</v>
      </c>
      <c r="Z37">
        <v>0.53593999999999997</v>
      </c>
      <c r="AA37">
        <v>2.9233673230192228</v>
      </c>
      <c r="AB37">
        <v>6.408760690172544</v>
      </c>
      <c r="AC37">
        <v>0.30983822836500702</v>
      </c>
      <c r="AD37">
        <v>2.5727592732778195</v>
      </c>
      <c r="AE37">
        <v>4.010253595760787</v>
      </c>
      <c r="AF37">
        <v>0</v>
      </c>
      <c r="AG37">
        <v>0</v>
      </c>
      <c r="AH37">
        <v>28.460936642027455</v>
      </c>
      <c r="AI37">
        <v>0</v>
      </c>
      <c r="AJ37">
        <v>0</v>
      </c>
      <c r="AK37">
        <v>6.3317092198581566</v>
      </c>
      <c r="AL37">
        <v>0.34030464716006892</v>
      </c>
      <c r="AM37">
        <v>0</v>
      </c>
      <c r="AN37">
        <v>0</v>
      </c>
      <c r="AO37">
        <v>0</v>
      </c>
      <c r="AP37">
        <v>1.4020800000000002</v>
      </c>
      <c r="AQ37">
        <v>0</v>
      </c>
      <c r="AR37">
        <v>0.26922463768115945</v>
      </c>
      <c r="AS37">
        <v>4.5824174843889383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747.90858742305454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157.19999999999996</v>
      </c>
      <c r="L38">
        <v>62.600998707742392</v>
      </c>
      <c r="M38">
        <v>0</v>
      </c>
      <c r="N38">
        <v>28.890000000000004</v>
      </c>
      <c r="O38">
        <v>48.52</v>
      </c>
      <c r="P38">
        <v>59.809999999999995</v>
      </c>
      <c r="Q38">
        <v>4.72</v>
      </c>
      <c r="R38">
        <v>10.317459379615952</v>
      </c>
      <c r="S38">
        <v>6.42</v>
      </c>
      <c r="T38">
        <v>0</v>
      </c>
      <c r="U38">
        <v>264.21999999999997</v>
      </c>
      <c r="V38">
        <v>2.7025375939849625</v>
      </c>
      <c r="W38">
        <v>8.27</v>
      </c>
      <c r="X38">
        <v>36.090000000000003</v>
      </c>
      <c r="Y38">
        <v>0</v>
      </c>
      <c r="Z38">
        <v>0</v>
      </c>
      <c r="AA38">
        <v>0</v>
      </c>
      <c r="AB38">
        <v>6.408760690172544</v>
      </c>
      <c r="AC38">
        <v>0</v>
      </c>
      <c r="AD38">
        <v>0</v>
      </c>
      <c r="AE38">
        <v>4.010253595760787</v>
      </c>
      <c r="AF38">
        <v>0</v>
      </c>
      <c r="AG38">
        <v>0</v>
      </c>
      <c r="AH38">
        <v>18.895217106652588</v>
      </c>
      <c r="AI38">
        <v>0</v>
      </c>
      <c r="AJ38">
        <v>0</v>
      </c>
      <c r="AK38">
        <v>6.3317092198581566</v>
      </c>
      <c r="AL38">
        <v>0.34030464716006892</v>
      </c>
      <c r="AM38">
        <v>0</v>
      </c>
      <c r="AN38">
        <v>0</v>
      </c>
      <c r="AO38">
        <v>0</v>
      </c>
      <c r="AP38">
        <v>1.4020800000000002</v>
      </c>
      <c r="AQ38">
        <v>0</v>
      </c>
      <c r="AR38">
        <v>0.26922463768115945</v>
      </c>
      <c r="AS38">
        <v>4.5824174843889383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732.00096306301759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157.19999999999996</v>
      </c>
      <c r="L39">
        <v>62.600998707742392</v>
      </c>
      <c r="M39">
        <v>0</v>
      </c>
      <c r="N39">
        <v>28.890000000000004</v>
      </c>
      <c r="O39">
        <v>48.52</v>
      </c>
      <c r="P39">
        <v>59.809999999999995</v>
      </c>
      <c r="Q39">
        <v>4.72</v>
      </c>
      <c r="R39">
        <v>10.317459379615952</v>
      </c>
      <c r="S39">
        <v>6.42</v>
      </c>
      <c r="T39">
        <v>0</v>
      </c>
      <c r="U39">
        <v>264.21999999999997</v>
      </c>
      <c r="V39">
        <v>2.7025375939849625</v>
      </c>
      <c r="W39">
        <v>8.27</v>
      </c>
      <c r="X39">
        <v>36.090000000000003</v>
      </c>
      <c r="Y39">
        <v>0</v>
      </c>
      <c r="Z39">
        <v>0</v>
      </c>
      <c r="AA39">
        <v>0</v>
      </c>
      <c r="AB39">
        <v>6.408760690172544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14.287618796198522</v>
      </c>
      <c r="AI39">
        <v>0</v>
      </c>
      <c r="AJ39">
        <v>0</v>
      </c>
      <c r="AK39">
        <v>6.3317092198581566</v>
      </c>
      <c r="AL39">
        <v>0.34030464716006892</v>
      </c>
      <c r="AM39">
        <v>0</v>
      </c>
      <c r="AN39">
        <v>0</v>
      </c>
      <c r="AO39">
        <v>0</v>
      </c>
      <c r="AP39">
        <v>1.4020800000000002</v>
      </c>
      <c r="AQ39">
        <v>0</v>
      </c>
      <c r="AR39">
        <v>6.4461521739130436</v>
      </c>
      <c r="AS39">
        <v>4.5824174843889383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729.56003869303458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157.19999999999996</v>
      </c>
      <c r="L40">
        <v>62.54</v>
      </c>
      <c r="M40">
        <v>0</v>
      </c>
      <c r="N40">
        <v>28.890000000000004</v>
      </c>
      <c r="O40">
        <v>48.52</v>
      </c>
      <c r="P40">
        <v>59.809999999999995</v>
      </c>
      <c r="Q40">
        <v>4.72</v>
      </c>
      <c r="R40">
        <v>10.317459379615952</v>
      </c>
      <c r="S40">
        <v>6.42</v>
      </c>
      <c r="T40">
        <v>0</v>
      </c>
      <c r="U40">
        <v>264.21999999999997</v>
      </c>
      <c r="V40">
        <v>2.7025375939849625</v>
      </c>
      <c r="W40">
        <v>8.27</v>
      </c>
      <c r="X40">
        <v>36.090000000000003</v>
      </c>
      <c r="Y40">
        <v>0</v>
      </c>
      <c r="Z40">
        <v>0</v>
      </c>
      <c r="AA40">
        <v>0</v>
      </c>
      <c r="AB40">
        <v>3.2056504126031511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9.6800204857444552</v>
      </c>
      <c r="AI40">
        <v>0</v>
      </c>
      <c r="AJ40">
        <v>0</v>
      </c>
      <c r="AK40">
        <v>6.3317092198581566</v>
      </c>
      <c r="AL40">
        <v>0.34030464716006892</v>
      </c>
      <c r="AM40">
        <v>0</v>
      </c>
      <c r="AN40">
        <v>0</v>
      </c>
      <c r="AO40">
        <v>0</v>
      </c>
      <c r="AP40">
        <v>1.4020800000000002</v>
      </c>
      <c r="AQ40">
        <v>0</v>
      </c>
      <c r="AR40">
        <v>6.4461521739130436</v>
      </c>
      <c r="AS40">
        <v>4.5824174843889383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721.6883313972686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157.19999999999996</v>
      </c>
      <c r="L41">
        <v>62.52</v>
      </c>
      <c r="M41">
        <v>0</v>
      </c>
      <c r="N41">
        <v>28.890000000000004</v>
      </c>
      <c r="O41">
        <v>48.52</v>
      </c>
      <c r="P41">
        <v>59.809999999999995</v>
      </c>
      <c r="Q41">
        <v>4.72</v>
      </c>
      <c r="R41">
        <v>10.317459379615952</v>
      </c>
      <c r="S41">
        <v>6.42</v>
      </c>
      <c r="T41">
        <v>0</v>
      </c>
      <c r="U41">
        <v>264.21999999999997</v>
      </c>
      <c r="V41">
        <v>2.7025375939849625</v>
      </c>
      <c r="W41">
        <v>8.27</v>
      </c>
      <c r="X41">
        <v>36.090000000000003</v>
      </c>
      <c r="Y41">
        <v>0</v>
      </c>
      <c r="Z41">
        <v>0</v>
      </c>
      <c r="AA41">
        <v>0</v>
      </c>
      <c r="AB41">
        <v>3.2056504126031511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9.6800204857444552</v>
      </c>
      <c r="AI41">
        <v>0</v>
      </c>
      <c r="AJ41">
        <v>0</v>
      </c>
      <c r="AK41">
        <v>6.3317092198581566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6.4461521739130436</v>
      </c>
      <c r="AS41">
        <v>1.049078947368421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716.73291286024823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157.19999999999996</v>
      </c>
      <c r="L42">
        <v>62.5</v>
      </c>
      <c r="M42">
        <v>0</v>
      </c>
      <c r="N42">
        <v>28.890000000000004</v>
      </c>
      <c r="O42">
        <v>48.52</v>
      </c>
      <c r="P42">
        <v>59.809999999999995</v>
      </c>
      <c r="Q42">
        <v>4.72</v>
      </c>
      <c r="R42">
        <v>10.317459379615952</v>
      </c>
      <c r="S42">
        <v>6.42</v>
      </c>
      <c r="T42">
        <v>0</v>
      </c>
      <c r="U42">
        <v>264.21999999999997</v>
      </c>
      <c r="V42">
        <v>2.7025375939849625</v>
      </c>
      <c r="W42">
        <v>8.27</v>
      </c>
      <c r="X42">
        <v>36.090000000000003</v>
      </c>
      <c r="Y42">
        <v>0</v>
      </c>
      <c r="Z42">
        <v>0</v>
      </c>
      <c r="AA42">
        <v>0</v>
      </c>
      <c r="AB42">
        <v>3.2056504126031511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5.13846272439282</v>
      </c>
      <c r="AI42">
        <v>0</v>
      </c>
      <c r="AJ42">
        <v>0</v>
      </c>
      <c r="AK42">
        <v>6.3317092198581566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1.6128079710144925</v>
      </c>
      <c r="AS42">
        <v>1.049078947368421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707.33801089599808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157.19999999999996</v>
      </c>
      <c r="L43">
        <v>62.46</v>
      </c>
      <c r="M43">
        <v>0</v>
      </c>
      <c r="N43">
        <v>28.890000000000004</v>
      </c>
      <c r="O43">
        <v>48.52</v>
      </c>
      <c r="P43">
        <v>59.809999999999995</v>
      </c>
      <c r="Q43">
        <v>4.72</v>
      </c>
      <c r="R43">
        <v>10.317459379615952</v>
      </c>
      <c r="S43">
        <v>6.42</v>
      </c>
      <c r="T43">
        <v>0</v>
      </c>
      <c r="U43">
        <v>264.21999999999997</v>
      </c>
      <c r="V43">
        <v>2.7025375939849625</v>
      </c>
      <c r="W43">
        <v>8.27</v>
      </c>
      <c r="X43">
        <v>36.090000000000003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5.13846272439282</v>
      </c>
      <c r="AI43">
        <v>0</v>
      </c>
      <c r="AJ43">
        <v>0</v>
      </c>
      <c r="AK43">
        <v>6.3317092198581566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1.6128079710144925</v>
      </c>
      <c r="AS43">
        <v>1.049078947368421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704.09236048339494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157.19999999999996</v>
      </c>
      <c r="L44">
        <v>62.338895777242456</v>
      </c>
      <c r="M44">
        <v>0</v>
      </c>
      <c r="N44">
        <v>28.890000000000004</v>
      </c>
      <c r="O44">
        <v>48.52</v>
      </c>
      <c r="P44">
        <v>59.809999999999995</v>
      </c>
      <c r="Q44">
        <v>4.72</v>
      </c>
      <c r="R44">
        <v>10.317459379615952</v>
      </c>
      <c r="S44">
        <v>6.42</v>
      </c>
      <c r="T44">
        <v>0</v>
      </c>
      <c r="U44">
        <v>264.21999999999997</v>
      </c>
      <c r="V44">
        <v>2.7025375939849625</v>
      </c>
      <c r="W44">
        <v>8.27</v>
      </c>
      <c r="X44">
        <v>36.090000000000003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6.3317092198581566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3.2230760869565218</v>
      </c>
      <c r="AS44">
        <v>1.049078947368421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700.44306165218666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157.18240303322173</v>
      </c>
      <c r="L45">
        <v>59.66</v>
      </c>
      <c r="M45">
        <v>0</v>
      </c>
      <c r="N45">
        <v>28.890000000000004</v>
      </c>
      <c r="O45">
        <v>48.52</v>
      </c>
      <c r="P45">
        <v>59.809999999999995</v>
      </c>
      <c r="Q45">
        <v>4.5199999999999996</v>
      </c>
      <c r="R45">
        <v>9.8875391888529496</v>
      </c>
      <c r="S45">
        <v>6.1500000000000012</v>
      </c>
      <c r="T45">
        <v>0</v>
      </c>
      <c r="U45">
        <v>264.21999999999997</v>
      </c>
      <c r="V45">
        <v>2.59</v>
      </c>
      <c r="W45">
        <v>7.9224588637069226</v>
      </c>
      <c r="X45">
        <v>36.090000000000003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6.3317092198581566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3.2230760869565218</v>
      </c>
      <c r="AS45">
        <v>1.049078947368421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696.38656998712474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142.41759697639495</v>
      </c>
      <c r="L46">
        <v>59.588872277208992</v>
      </c>
      <c r="M46">
        <v>0</v>
      </c>
      <c r="N46">
        <v>28.890000000000004</v>
      </c>
      <c r="O46">
        <v>48.52</v>
      </c>
      <c r="P46">
        <v>59.809999999999995</v>
      </c>
      <c r="Q46">
        <v>4.72</v>
      </c>
      <c r="R46">
        <v>10.317459379615952</v>
      </c>
      <c r="S46">
        <v>6.42</v>
      </c>
      <c r="T46">
        <v>0</v>
      </c>
      <c r="U46">
        <v>264.21999999999997</v>
      </c>
      <c r="V46">
        <v>2.7025375939849625</v>
      </c>
      <c r="W46">
        <v>8.27</v>
      </c>
      <c r="X46">
        <v>36.090000000000003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6.3317092198581566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3.2230760869565218</v>
      </c>
      <c r="AS46">
        <v>1.049078947368421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682.91063512854817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113.99999999999999</v>
      </c>
      <c r="L47">
        <v>59.970960795937003</v>
      </c>
      <c r="M47">
        <v>0</v>
      </c>
      <c r="N47">
        <v>28.890000000000004</v>
      </c>
      <c r="O47">
        <v>48.52</v>
      </c>
      <c r="P47">
        <v>59.809999999999995</v>
      </c>
      <c r="Q47">
        <v>4.72</v>
      </c>
      <c r="R47">
        <v>10.317459379615952</v>
      </c>
      <c r="S47">
        <v>6.42</v>
      </c>
      <c r="T47">
        <v>0</v>
      </c>
      <c r="U47">
        <v>264.21999999999997</v>
      </c>
      <c r="V47">
        <v>2.7025375939849625</v>
      </c>
      <c r="W47">
        <v>8.27</v>
      </c>
      <c r="X47">
        <v>36.090000000000003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6.3317092198581566</v>
      </c>
      <c r="AL47">
        <v>0.34030464716006892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3.2230760869565218</v>
      </c>
      <c r="AS47">
        <v>1.049078947368421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654.99958667088117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118.79</v>
      </c>
      <c r="L48">
        <v>59.970960795937003</v>
      </c>
      <c r="M48">
        <v>0</v>
      </c>
      <c r="N48">
        <v>28.890000000000004</v>
      </c>
      <c r="O48">
        <v>48.52</v>
      </c>
      <c r="P48">
        <v>59.809999999999995</v>
      </c>
      <c r="Q48">
        <v>4.72</v>
      </c>
      <c r="R48">
        <v>10.317459379615952</v>
      </c>
      <c r="S48">
        <v>6.42</v>
      </c>
      <c r="T48">
        <v>0</v>
      </c>
      <c r="U48">
        <v>264.21999999999997</v>
      </c>
      <c r="V48">
        <v>2.7025375939849625</v>
      </c>
      <c r="W48">
        <v>8.27</v>
      </c>
      <c r="X48">
        <v>36.090000000000003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6.3317092198581566</v>
      </c>
      <c r="AL48">
        <v>0.34030464716006892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1.07181884057971</v>
      </c>
      <c r="AS48">
        <v>1.049078947368421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657.63832942450438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145.61719221795886</v>
      </c>
      <c r="L49">
        <v>62.601005218787634</v>
      </c>
      <c r="M49">
        <v>0</v>
      </c>
      <c r="N49">
        <v>28.890000000000004</v>
      </c>
      <c r="O49">
        <v>48.52</v>
      </c>
      <c r="P49">
        <v>59.809999999999995</v>
      </c>
      <c r="Q49">
        <v>4.7200000000000006</v>
      </c>
      <c r="R49">
        <v>10.316834355828222</v>
      </c>
      <c r="S49">
        <v>6.419999999999999</v>
      </c>
      <c r="T49">
        <v>0</v>
      </c>
      <c r="U49">
        <v>264.21999999999997</v>
      </c>
      <c r="V49">
        <v>2.7025375939849625</v>
      </c>
      <c r="W49">
        <v>8.27</v>
      </c>
      <c r="X49">
        <v>36.090000000000003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6.3317092198581566</v>
      </c>
      <c r="AL49">
        <v>0.34030464716006892</v>
      </c>
      <c r="AM49">
        <v>0</v>
      </c>
      <c r="AN49">
        <v>0</v>
      </c>
      <c r="AO49">
        <v>0</v>
      </c>
      <c r="AP49">
        <v>0.12446000000000003</v>
      </c>
      <c r="AQ49">
        <v>0</v>
      </c>
      <c r="AR49">
        <v>0.80513405797101445</v>
      </c>
      <c r="AS49">
        <v>1.049078947368421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686.82825625891746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138.91</v>
      </c>
      <c r="L50">
        <v>62.6</v>
      </c>
      <c r="M50">
        <v>0</v>
      </c>
      <c r="N50">
        <v>28.890000000000004</v>
      </c>
      <c r="O50">
        <v>48.52</v>
      </c>
      <c r="P50">
        <v>59.809999999999995</v>
      </c>
      <c r="Q50">
        <v>4.7236788776305527</v>
      </c>
      <c r="R50">
        <v>10.319999999999999</v>
      </c>
      <c r="S50">
        <v>6.4199999999999982</v>
      </c>
      <c r="T50">
        <v>0</v>
      </c>
      <c r="U50">
        <v>264.21999999999997</v>
      </c>
      <c r="V50">
        <v>2.7029411764705884</v>
      </c>
      <c r="W50">
        <v>8.27</v>
      </c>
      <c r="X50">
        <v>36.090000000000003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6.3317092198581566</v>
      </c>
      <c r="AL50">
        <v>0.34030464716006892</v>
      </c>
      <c r="AM50">
        <v>0</v>
      </c>
      <c r="AN50">
        <v>0</v>
      </c>
      <c r="AO50">
        <v>0</v>
      </c>
      <c r="AP50">
        <v>0.12446000000000003</v>
      </c>
      <c r="AQ50">
        <v>0</v>
      </c>
      <c r="AR50">
        <v>0.80513405797101445</v>
      </c>
      <c r="AS50">
        <v>1.049078947368421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680.12730692645891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86.22</v>
      </c>
      <c r="L51">
        <v>52.69</v>
      </c>
      <c r="M51">
        <v>0</v>
      </c>
      <c r="N51">
        <v>28.890000000000004</v>
      </c>
      <c r="O51">
        <v>48.52</v>
      </c>
      <c r="P51">
        <v>59.809999999999995</v>
      </c>
      <c r="Q51">
        <v>4.7200000000000006</v>
      </c>
      <c r="R51">
        <v>10.316834355828222</v>
      </c>
      <c r="S51">
        <v>6.419999999999999</v>
      </c>
      <c r="T51">
        <v>0</v>
      </c>
      <c r="U51">
        <v>264.21999999999997</v>
      </c>
      <c r="V51">
        <v>2.7029411764705884</v>
      </c>
      <c r="W51">
        <v>8.27</v>
      </c>
      <c r="X51">
        <v>36.090000000000003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6.3317092198581566</v>
      </c>
      <c r="AL51">
        <v>0.34030464716006892</v>
      </c>
      <c r="AM51">
        <v>0</v>
      </c>
      <c r="AN51">
        <v>0</v>
      </c>
      <c r="AO51">
        <v>0</v>
      </c>
      <c r="AP51">
        <v>0.12446000000000003</v>
      </c>
      <c r="AQ51">
        <v>0</v>
      </c>
      <c r="AR51">
        <v>1.07181884057971</v>
      </c>
      <c r="AS51">
        <v>1.049078947368421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617.78714718726519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86.22</v>
      </c>
      <c r="L52">
        <v>52.69</v>
      </c>
      <c r="M52">
        <v>0</v>
      </c>
      <c r="N52">
        <v>28.890000000000004</v>
      </c>
      <c r="O52">
        <v>48.52</v>
      </c>
      <c r="P52">
        <v>59.809999999999995</v>
      </c>
      <c r="Q52">
        <v>4.7200000000000006</v>
      </c>
      <c r="R52">
        <v>10.316834355828222</v>
      </c>
      <c r="S52">
        <v>6.419999999999999</v>
      </c>
      <c r="T52">
        <v>0</v>
      </c>
      <c r="U52">
        <v>264.21999999999997</v>
      </c>
      <c r="V52">
        <v>2.7025375939849625</v>
      </c>
      <c r="W52">
        <v>8.27</v>
      </c>
      <c r="X52">
        <v>36.090000000000003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6.3317092198581566</v>
      </c>
      <c r="AL52">
        <v>0.34030464716006892</v>
      </c>
      <c r="AM52">
        <v>0</v>
      </c>
      <c r="AN52">
        <v>0</v>
      </c>
      <c r="AO52">
        <v>0</v>
      </c>
      <c r="AP52">
        <v>0.12446000000000003</v>
      </c>
      <c r="AQ52">
        <v>0</v>
      </c>
      <c r="AR52">
        <v>1.07181884057971</v>
      </c>
      <c r="AS52">
        <v>1.049078947368421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617.78674360477953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86.22</v>
      </c>
      <c r="L53">
        <v>33.53</v>
      </c>
      <c r="M53">
        <v>0</v>
      </c>
      <c r="N53">
        <v>28.890000000000004</v>
      </c>
      <c r="O53">
        <v>48.52</v>
      </c>
      <c r="P53">
        <v>59.809999999999995</v>
      </c>
      <c r="Q53">
        <v>4.7200000000000006</v>
      </c>
      <c r="R53">
        <v>10.316834355828222</v>
      </c>
      <c r="S53">
        <v>6.419999999999999</v>
      </c>
      <c r="T53">
        <v>0</v>
      </c>
      <c r="U53">
        <v>264.21999999999997</v>
      </c>
      <c r="V53">
        <v>2.7025375939849625</v>
      </c>
      <c r="W53">
        <v>8.27</v>
      </c>
      <c r="X53">
        <v>36.090000000000003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6.3317092198581566</v>
      </c>
      <c r="AL53">
        <v>0.34030464716006892</v>
      </c>
      <c r="AM53">
        <v>0</v>
      </c>
      <c r="AN53">
        <v>0</v>
      </c>
      <c r="AO53">
        <v>0</v>
      </c>
      <c r="AP53">
        <v>0.12446000000000003</v>
      </c>
      <c r="AQ53">
        <v>0</v>
      </c>
      <c r="AR53">
        <v>1.07181884057971</v>
      </c>
      <c r="AS53">
        <v>1.049078947368421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598.62674360477968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86.22</v>
      </c>
      <c r="L54">
        <v>33.53</v>
      </c>
      <c r="M54">
        <v>0</v>
      </c>
      <c r="N54">
        <v>28.890000000000004</v>
      </c>
      <c r="O54">
        <v>48.52</v>
      </c>
      <c r="P54">
        <v>59.809999999999995</v>
      </c>
      <c r="Q54">
        <v>4.7200000000000006</v>
      </c>
      <c r="R54">
        <v>10.316834355828222</v>
      </c>
      <c r="S54">
        <v>6.419999999999999</v>
      </c>
      <c r="T54">
        <v>0</v>
      </c>
      <c r="U54">
        <v>264.21999999999997</v>
      </c>
      <c r="V54">
        <v>2.7025375939849625</v>
      </c>
      <c r="W54">
        <v>8.27</v>
      </c>
      <c r="X54">
        <v>36.090000000000003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6.3317092198581566</v>
      </c>
      <c r="AL54">
        <v>0.34030464716006892</v>
      </c>
      <c r="AM54">
        <v>0</v>
      </c>
      <c r="AN54">
        <v>0</v>
      </c>
      <c r="AO54">
        <v>0</v>
      </c>
      <c r="AP54">
        <v>0.12446000000000003</v>
      </c>
      <c r="AQ54">
        <v>0</v>
      </c>
      <c r="AR54">
        <v>1.07181884057971</v>
      </c>
      <c r="AS54">
        <v>1.049078947368421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598.62674360477968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86.22</v>
      </c>
      <c r="L55">
        <v>33.53</v>
      </c>
      <c r="M55">
        <v>0</v>
      </c>
      <c r="N55">
        <v>28.890000000000004</v>
      </c>
      <c r="O55">
        <v>48.52</v>
      </c>
      <c r="P55">
        <v>59.809999999999995</v>
      </c>
      <c r="Q55">
        <v>2.8724978241949524</v>
      </c>
      <c r="R55">
        <v>5.75</v>
      </c>
      <c r="S55">
        <v>3.83</v>
      </c>
      <c r="T55">
        <v>0</v>
      </c>
      <c r="U55">
        <v>264.21999999999997</v>
      </c>
      <c r="V55">
        <v>1.92</v>
      </c>
      <c r="W55">
        <v>8.27</v>
      </c>
      <c r="X55">
        <v>36.090000000000003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6.3317092198581566</v>
      </c>
      <c r="AL55">
        <v>0.34030464716006892</v>
      </c>
      <c r="AM55">
        <v>0</v>
      </c>
      <c r="AN55">
        <v>0</v>
      </c>
      <c r="AO55">
        <v>0</v>
      </c>
      <c r="AP55">
        <v>0.12446000000000003</v>
      </c>
      <c r="AQ55">
        <v>0</v>
      </c>
      <c r="AR55">
        <v>1.07181884057971</v>
      </c>
      <c r="AS55">
        <v>1.049078947368421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588.83986947916128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86.22</v>
      </c>
      <c r="L56">
        <v>33.53</v>
      </c>
      <c r="M56">
        <v>0</v>
      </c>
      <c r="N56">
        <v>28.890000000000004</v>
      </c>
      <c r="O56">
        <v>48.52</v>
      </c>
      <c r="P56">
        <v>59.809999999999995</v>
      </c>
      <c r="Q56">
        <v>2.8724978241949524</v>
      </c>
      <c r="R56">
        <v>5.75</v>
      </c>
      <c r="S56">
        <v>3.83</v>
      </c>
      <c r="T56">
        <v>0</v>
      </c>
      <c r="U56">
        <v>264.21999999999997</v>
      </c>
      <c r="V56">
        <v>1.92</v>
      </c>
      <c r="W56">
        <v>8.27</v>
      </c>
      <c r="X56">
        <v>36.090000000000003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6.3317092198581566</v>
      </c>
      <c r="AL56">
        <v>0.34030464716006892</v>
      </c>
      <c r="AM56">
        <v>0</v>
      </c>
      <c r="AN56">
        <v>0</v>
      </c>
      <c r="AO56">
        <v>0</v>
      </c>
      <c r="AP56">
        <v>0.12446000000000003</v>
      </c>
      <c r="AQ56">
        <v>0</v>
      </c>
      <c r="AR56">
        <v>1.07181884057971</v>
      </c>
      <c r="AS56">
        <v>1.049078947368421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588.83986947916128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86.22</v>
      </c>
      <c r="L57">
        <v>49.82</v>
      </c>
      <c r="M57">
        <v>0</v>
      </c>
      <c r="N57">
        <v>28.890000000000004</v>
      </c>
      <c r="O57">
        <v>48.52</v>
      </c>
      <c r="P57">
        <v>59.809999999999995</v>
      </c>
      <c r="Q57">
        <v>4.72</v>
      </c>
      <c r="R57">
        <v>10.32</v>
      </c>
      <c r="S57">
        <v>6.42</v>
      </c>
      <c r="T57">
        <v>0</v>
      </c>
      <c r="U57">
        <v>264.21999999999997</v>
      </c>
      <c r="V57">
        <v>2.7025375939849625</v>
      </c>
      <c r="W57">
        <v>8.27</v>
      </c>
      <c r="X57">
        <v>36.090000000000003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6.3317092198581566</v>
      </c>
      <c r="AL57">
        <v>0.34030464716006892</v>
      </c>
      <c r="AM57">
        <v>0</v>
      </c>
      <c r="AN57">
        <v>0</v>
      </c>
      <c r="AO57">
        <v>0</v>
      </c>
      <c r="AP57">
        <v>0.12446000000000003</v>
      </c>
      <c r="AQ57">
        <v>0</v>
      </c>
      <c r="AR57">
        <v>0.80513405797101445</v>
      </c>
      <c r="AS57">
        <v>1.049078947368421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614.65322446634275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86.22</v>
      </c>
      <c r="L58">
        <v>40.24</v>
      </c>
      <c r="M58">
        <v>0</v>
      </c>
      <c r="N58">
        <v>28.890000000000004</v>
      </c>
      <c r="O58">
        <v>48.52</v>
      </c>
      <c r="P58">
        <v>59.809999999999995</v>
      </c>
      <c r="Q58">
        <v>4.72</v>
      </c>
      <c r="R58">
        <v>10.32</v>
      </c>
      <c r="S58">
        <v>6.42</v>
      </c>
      <c r="T58">
        <v>0</v>
      </c>
      <c r="U58">
        <v>264.21999999999997</v>
      </c>
      <c r="V58">
        <v>2.7025375939849625</v>
      </c>
      <c r="W58">
        <v>8.27</v>
      </c>
      <c r="X58">
        <v>36.090000000000003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6.3317092198581566</v>
      </c>
      <c r="AL58">
        <v>0.34030464716006892</v>
      </c>
      <c r="AM58">
        <v>0</v>
      </c>
      <c r="AN58">
        <v>0</v>
      </c>
      <c r="AO58">
        <v>0</v>
      </c>
      <c r="AP58">
        <v>0.12446000000000003</v>
      </c>
      <c r="AQ58">
        <v>0</v>
      </c>
      <c r="AR58">
        <v>0.80513405797101445</v>
      </c>
      <c r="AS58">
        <v>1.049078947368421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605.07322446634271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86.22</v>
      </c>
      <c r="L59">
        <v>62.6</v>
      </c>
      <c r="M59">
        <v>0</v>
      </c>
      <c r="N59">
        <v>28.890000000000004</v>
      </c>
      <c r="O59">
        <v>48.52</v>
      </c>
      <c r="P59">
        <v>59.809999999999995</v>
      </c>
      <c r="Q59">
        <v>4.7200000000000006</v>
      </c>
      <c r="R59">
        <v>10.316834355828222</v>
      </c>
      <c r="S59">
        <v>6.419999999999999</v>
      </c>
      <c r="T59">
        <v>0</v>
      </c>
      <c r="U59">
        <v>264.21999999999997</v>
      </c>
      <c r="V59">
        <v>2.7025375939849625</v>
      </c>
      <c r="W59">
        <v>8.27</v>
      </c>
      <c r="X59">
        <v>36.090000000000003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6.3317092198581566</v>
      </c>
      <c r="AL59">
        <v>0.34030464716006892</v>
      </c>
      <c r="AM59">
        <v>0</v>
      </c>
      <c r="AN59">
        <v>0</v>
      </c>
      <c r="AO59">
        <v>0</v>
      </c>
      <c r="AP59">
        <v>0.12446000000000003</v>
      </c>
      <c r="AQ59">
        <v>0</v>
      </c>
      <c r="AR59">
        <v>0.5384492753623189</v>
      </c>
      <c r="AS59">
        <v>1.049078947368421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627.1633740395622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86.22</v>
      </c>
      <c r="L60">
        <v>40.24</v>
      </c>
      <c r="M60">
        <v>0</v>
      </c>
      <c r="N60">
        <v>28.890000000000004</v>
      </c>
      <c r="O60">
        <v>48.52</v>
      </c>
      <c r="P60">
        <v>59.809999999999995</v>
      </c>
      <c r="Q60">
        <v>4.7200000000000006</v>
      </c>
      <c r="R60">
        <v>10.316834355828222</v>
      </c>
      <c r="S60">
        <v>6.419999999999999</v>
      </c>
      <c r="T60">
        <v>0</v>
      </c>
      <c r="U60">
        <v>264.21999999999997</v>
      </c>
      <c r="V60">
        <v>2.7025375939849625</v>
      </c>
      <c r="W60">
        <v>8.27</v>
      </c>
      <c r="X60">
        <v>36.090000000000003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6.3317092198581566</v>
      </c>
      <c r="AL60">
        <v>0.34030464716006892</v>
      </c>
      <c r="AM60">
        <v>0</v>
      </c>
      <c r="AN60">
        <v>0</v>
      </c>
      <c r="AO60">
        <v>0</v>
      </c>
      <c r="AP60">
        <v>0.12446000000000003</v>
      </c>
      <c r="AQ60">
        <v>0</v>
      </c>
      <c r="AR60">
        <v>0.5384492753623189</v>
      </c>
      <c r="AS60">
        <v>1.049078947368421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604.80337403956219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86.22</v>
      </c>
      <c r="L61">
        <v>40.24</v>
      </c>
      <c r="M61">
        <v>0</v>
      </c>
      <c r="N61">
        <v>28.890000000000004</v>
      </c>
      <c r="O61">
        <v>48.52</v>
      </c>
      <c r="P61">
        <v>59.809999999999995</v>
      </c>
      <c r="Q61">
        <v>4.7200000000000006</v>
      </c>
      <c r="R61">
        <v>10.316834355828222</v>
      </c>
      <c r="S61">
        <v>6.419999999999999</v>
      </c>
      <c r="T61">
        <v>0</v>
      </c>
      <c r="U61">
        <v>264.21999999999997</v>
      </c>
      <c r="V61">
        <v>2.7025375939849625</v>
      </c>
      <c r="W61">
        <v>8.27</v>
      </c>
      <c r="X61">
        <v>36.090000000000003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6.3317092198581566</v>
      </c>
      <c r="AL61">
        <v>0.34030464716006892</v>
      </c>
      <c r="AM61">
        <v>0</v>
      </c>
      <c r="AN61">
        <v>0</v>
      </c>
      <c r="AO61">
        <v>0</v>
      </c>
      <c r="AP61">
        <v>0.12446000000000003</v>
      </c>
      <c r="AQ61">
        <v>0</v>
      </c>
      <c r="AR61">
        <v>0.5384492753623189</v>
      </c>
      <c r="AS61">
        <v>1.049078947368421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604.80337403956219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86.219999999999985</v>
      </c>
      <c r="L62">
        <v>40.24</v>
      </c>
      <c r="M62">
        <v>0</v>
      </c>
      <c r="N62">
        <v>28.890000000000004</v>
      </c>
      <c r="O62">
        <v>48.52</v>
      </c>
      <c r="P62">
        <v>59.809999999999995</v>
      </c>
      <c r="Q62">
        <v>4.7200000000000006</v>
      </c>
      <c r="R62">
        <v>10.316834355828222</v>
      </c>
      <c r="S62">
        <v>6.419999999999999</v>
      </c>
      <c r="T62">
        <v>0</v>
      </c>
      <c r="U62">
        <v>264.21999999999997</v>
      </c>
      <c r="V62">
        <v>2.7031615925058556</v>
      </c>
      <c r="W62">
        <v>8.2699999999999978</v>
      </c>
      <c r="X62">
        <v>36.089999999999996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6.3317092198581566</v>
      </c>
      <c r="AL62">
        <v>0.34030464716006892</v>
      </c>
      <c r="AM62">
        <v>0</v>
      </c>
      <c r="AN62">
        <v>0</v>
      </c>
      <c r="AO62">
        <v>0</v>
      </c>
      <c r="AP62">
        <v>0.12446000000000003</v>
      </c>
      <c r="AQ62">
        <v>0</v>
      </c>
      <c r="AR62">
        <v>0.5384492753623189</v>
      </c>
      <c r="AS62">
        <v>1.049078947368421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604.80399803808302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86.219999999999985</v>
      </c>
      <c r="L63">
        <v>33.53</v>
      </c>
      <c r="M63">
        <v>0</v>
      </c>
      <c r="N63">
        <v>28.890000000000004</v>
      </c>
      <c r="O63">
        <v>48.52</v>
      </c>
      <c r="P63">
        <v>59.809999999999995</v>
      </c>
      <c r="Q63">
        <v>4.7200000000000006</v>
      </c>
      <c r="R63">
        <v>10.316834355828222</v>
      </c>
      <c r="S63">
        <v>6.419999999999999</v>
      </c>
      <c r="T63">
        <v>0</v>
      </c>
      <c r="U63">
        <v>264.21999999999997</v>
      </c>
      <c r="V63">
        <v>2.7031615925058556</v>
      </c>
      <c r="W63">
        <v>8.2699999999999978</v>
      </c>
      <c r="X63">
        <v>36.089999999999996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6.3317092198581566</v>
      </c>
      <c r="AL63">
        <v>0.34030464716006892</v>
      </c>
      <c r="AM63">
        <v>0</v>
      </c>
      <c r="AN63">
        <v>0</v>
      </c>
      <c r="AO63">
        <v>0</v>
      </c>
      <c r="AP63">
        <v>0.12446000000000003</v>
      </c>
      <c r="AQ63">
        <v>0</v>
      </c>
      <c r="AR63">
        <v>0.5384492753623189</v>
      </c>
      <c r="AS63">
        <v>1.049078947368421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598.09399803808299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86.219999999999985</v>
      </c>
      <c r="L64">
        <v>33.53</v>
      </c>
      <c r="M64">
        <v>0</v>
      </c>
      <c r="N64">
        <v>28.890000000000004</v>
      </c>
      <c r="O64">
        <v>48.52</v>
      </c>
      <c r="P64">
        <v>59.809999999999995</v>
      </c>
      <c r="Q64">
        <v>4.7200000000000006</v>
      </c>
      <c r="R64">
        <v>10.316834355828222</v>
      </c>
      <c r="S64">
        <v>6.419999999999999</v>
      </c>
      <c r="T64">
        <v>0</v>
      </c>
      <c r="U64">
        <v>264.21999999999997</v>
      </c>
      <c r="V64">
        <v>2.7031615925058556</v>
      </c>
      <c r="W64">
        <v>8.2699999999999978</v>
      </c>
      <c r="X64">
        <v>36.089999999999996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6.3317092198581566</v>
      </c>
      <c r="AL64">
        <v>0.34030464716006892</v>
      </c>
      <c r="AM64">
        <v>0</v>
      </c>
      <c r="AN64">
        <v>0</v>
      </c>
      <c r="AO64">
        <v>0</v>
      </c>
      <c r="AP64">
        <v>0.12446000000000003</v>
      </c>
      <c r="AQ64">
        <v>0</v>
      </c>
      <c r="AR64">
        <v>0.5384492753623189</v>
      </c>
      <c r="AS64">
        <v>1.049078947368421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598.09399803808299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86.219999999999985</v>
      </c>
      <c r="L65">
        <v>33.53</v>
      </c>
      <c r="M65">
        <v>0</v>
      </c>
      <c r="N65">
        <v>28.890000000000004</v>
      </c>
      <c r="O65">
        <v>48.52</v>
      </c>
      <c r="P65">
        <v>59.809999999999995</v>
      </c>
      <c r="Q65">
        <v>4.7200000000000006</v>
      </c>
      <c r="R65">
        <v>10.316834355828222</v>
      </c>
      <c r="S65">
        <v>6.419999999999999</v>
      </c>
      <c r="T65">
        <v>0</v>
      </c>
      <c r="U65">
        <v>264.21999999999997</v>
      </c>
      <c r="V65">
        <v>2.7031615925058556</v>
      </c>
      <c r="W65">
        <v>8.2699999999999978</v>
      </c>
      <c r="X65">
        <v>36.089999999999996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6.3317092198581566</v>
      </c>
      <c r="AL65">
        <v>0.34030464716006892</v>
      </c>
      <c r="AM65">
        <v>0</v>
      </c>
      <c r="AN65">
        <v>0</v>
      </c>
      <c r="AO65">
        <v>0</v>
      </c>
      <c r="AP65">
        <v>0.27940000000000009</v>
      </c>
      <c r="AQ65">
        <v>0</v>
      </c>
      <c r="AR65">
        <v>0.5384492753623189</v>
      </c>
      <c r="AS65">
        <v>1.049078947368421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598.248938038083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86.219999999999985</v>
      </c>
      <c r="L66">
        <v>33.53</v>
      </c>
      <c r="M66">
        <v>0</v>
      </c>
      <c r="N66">
        <v>28.890000000000004</v>
      </c>
      <c r="O66">
        <v>48.52</v>
      </c>
      <c r="P66">
        <v>59.809999999999995</v>
      </c>
      <c r="Q66">
        <v>4.71</v>
      </c>
      <c r="R66">
        <v>10.316834355828222</v>
      </c>
      <c r="S66">
        <v>6.42</v>
      </c>
      <c r="T66">
        <v>0</v>
      </c>
      <c r="U66">
        <v>264.21999999999997</v>
      </c>
      <c r="V66">
        <v>3.11</v>
      </c>
      <c r="W66">
        <v>8.19</v>
      </c>
      <c r="X66">
        <v>35.83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6.3317092198581566</v>
      </c>
      <c r="AL66">
        <v>0.34030464716006892</v>
      </c>
      <c r="AM66">
        <v>0</v>
      </c>
      <c r="AN66">
        <v>0</v>
      </c>
      <c r="AO66">
        <v>0</v>
      </c>
      <c r="AP66">
        <v>0.27940000000000009</v>
      </c>
      <c r="AQ66">
        <v>0</v>
      </c>
      <c r="AR66">
        <v>0.5384492753623189</v>
      </c>
      <c r="AS66">
        <v>1.049078947368421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598.30577644557718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86.219999999999985</v>
      </c>
      <c r="L67">
        <v>43.11</v>
      </c>
      <c r="M67">
        <v>0</v>
      </c>
      <c r="N67">
        <v>28.890000000000004</v>
      </c>
      <c r="O67">
        <v>48.52</v>
      </c>
      <c r="P67">
        <v>59.809999999999995</v>
      </c>
      <c r="Q67">
        <v>4.72</v>
      </c>
      <c r="R67">
        <v>10.316857490864798</v>
      </c>
      <c r="S67">
        <v>6.42</v>
      </c>
      <c r="T67">
        <v>0</v>
      </c>
      <c r="U67">
        <v>264.21999999999997</v>
      </c>
      <c r="V67">
        <v>3.11</v>
      </c>
      <c r="W67">
        <v>8.27</v>
      </c>
      <c r="X67">
        <v>36.090000000000003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4.010253595760787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6.3317092198581566</v>
      </c>
      <c r="AL67">
        <v>0.34030464716006892</v>
      </c>
      <c r="AM67">
        <v>0</v>
      </c>
      <c r="AN67">
        <v>0</v>
      </c>
      <c r="AO67">
        <v>0</v>
      </c>
      <c r="AP67">
        <v>0.27940000000000009</v>
      </c>
      <c r="AQ67">
        <v>0</v>
      </c>
      <c r="AR67">
        <v>0.5384492753623189</v>
      </c>
      <c r="AS67">
        <v>1.049078947368421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612.24605317637463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86.39</v>
      </c>
      <c r="L68">
        <v>43.11</v>
      </c>
      <c r="M68">
        <v>0</v>
      </c>
      <c r="N68">
        <v>28.890000000000004</v>
      </c>
      <c r="O68">
        <v>48.52</v>
      </c>
      <c r="P68">
        <v>59.809999999999995</v>
      </c>
      <c r="Q68">
        <v>4.72</v>
      </c>
      <c r="R68">
        <v>10.316857490864798</v>
      </c>
      <c r="S68">
        <v>6.42</v>
      </c>
      <c r="T68">
        <v>0</v>
      </c>
      <c r="U68">
        <v>264.21999999999997</v>
      </c>
      <c r="V68">
        <v>3.282540666150271</v>
      </c>
      <c r="W68">
        <v>8.27</v>
      </c>
      <c r="X68">
        <v>36.090000000000003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4.010253595760787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6.3317092198581566</v>
      </c>
      <c r="AL68">
        <v>0.34030464716006892</v>
      </c>
      <c r="AM68">
        <v>0</v>
      </c>
      <c r="AN68">
        <v>0</v>
      </c>
      <c r="AO68">
        <v>0</v>
      </c>
      <c r="AP68">
        <v>0.27940000000000009</v>
      </c>
      <c r="AQ68">
        <v>0</v>
      </c>
      <c r="AR68">
        <v>0.5384492753623189</v>
      </c>
      <c r="AS68">
        <v>1.049078947368421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612.5885938425248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86.22</v>
      </c>
      <c r="L69">
        <v>33.529999999999994</v>
      </c>
      <c r="M69">
        <v>0</v>
      </c>
      <c r="N69">
        <v>28.890000000000004</v>
      </c>
      <c r="O69">
        <v>48.52</v>
      </c>
      <c r="P69">
        <v>59.809999999999995</v>
      </c>
      <c r="Q69">
        <v>3.4999999999999996</v>
      </c>
      <c r="R69">
        <v>5.91</v>
      </c>
      <c r="S69">
        <v>4.7099999999999991</v>
      </c>
      <c r="T69">
        <v>0</v>
      </c>
      <c r="U69">
        <v>264.21999999999997</v>
      </c>
      <c r="V69">
        <v>3.45</v>
      </c>
      <c r="W69">
        <v>8.27</v>
      </c>
      <c r="X69">
        <v>36.090000000000003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4.010253595760787</v>
      </c>
      <c r="AF69">
        <v>0</v>
      </c>
      <c r="AG69">
        <v>0</v>
      </c>
      <c r="AH69">
        <v>4.6075983104540654</v>
      </c>
      <c r="AI69">
        <v>0</v>
      </c>
      <c r="AJ69">
        <v>0</v>
      </c>
      <c r="AK69">
        <v>6.3317092198581566</v>
      </c>
      <c r="AL69">
        <v>0.34030464716006892</v>
      </c>
      <c r="AM69">
        <v>0</v>
      </c>
      <c r="AN69">
        <v>0</v>
      </c>
      <c r="AO69">
        <v>0</v>
      </c>
      <c r="AP69">
        <v>0.37592000000000003</v>
      </c>
      <c r="AQ69">
        <v>0</v>
      </c>
      <c r="AR69">
        <v>0.5384492753623189</v>
      </c>
      <c r="AS69">
        <v>1.049078947368421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600.37331399596371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86.22</v>
      </c>
      <c r="L70">
        <v>33.53</v>
      </c>
      <c r="M70">
        <v>0</v>
      </c>
      <c r="N70">
        <v>28.890000000000004</v>
      </c>
      <c r="O70">
        <v>48.52</v>
      </c>
      <c r="P70">
        <v>59.809999999999995</v>
      </c>
      <c r="Q70">
        <v>2.8699999999999997</v>
      </c>
      <c r="R70">
        <v>5.7479660417403604</v>
      </c>
      <c r="S70">
        <v>3.83</v>
      </c>
      <c r="T70">
        <v>0</v>
      </c>
      <c r="U70">
        <v>264.21999999999997</v>
      </c>
      <c r="V70">
        <v>3.45</v>
      </c>
      <c r="W70">
        <v>8.27</v>
      </c>
      <c r="X70">
        <v>36.090000000000003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4.010253595760787</v>
      </c>
      <c r="AF70">
        <v>0</v>
      </c>
      <c r="AG70">
        <v>0</v>
      </c>
      <c r="AH70">
        <v>9.2177366420274556</v>
      </c>
      <c r="AI70">
        <v>0</v>
      </c>
      <c r="AJ70">
        <v>0</v>
      </c>
      <c r="AK70">
        <v>6.3317092198581566</v>
      </c>
      <c r="AL70">
        <v>0.34030464716006892</v>
      </c>
      <c r="AM70">
        <v>0</v>
      </c>
      <c r="AN70">
        <v>0</v>
      </c>
      <c r="AO70">
        <v>0</v>
      </c>
      <c r="AP70">
        <v>0.37592000000000003</v>
      </c>
      <c r="AQ70">
        <v>0</v>
      </c>
      <c r="AR70">
        <v>0.5384492753623189</v>
      </c>
      <c r="AS70">
        <v>1.049078947368421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603.31141836927759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73.160000000000011</v>
      </c>
      <c r="L71">
        <v>33.5305609462308</v>
      </c>
      <c r="M71">
        <v>0</v>
      </c>
      <c r="N71">
        <v>28.890000000000004</v>
      </c>
      <c r="O71">
        <v>48.52</v>
      </c>
      <c r="P71">
        <v>59.809999999999995</v>
      </c>
      <c r="Q71">
        <v>2.8717144563918757</v>
      </c>
      <c r="R71">
        <v>5.7484049930651873</v>
      </c>
      <c r="S71">
        <v>3.77</v>
      </c>
      <c r="T71">
        <v>0</v>
      </c>
      <c r="U71">
        <v>264.21999999999997</v>
      </c>
      <c r="V71">
        <v>3.62</v>
      </c>
      <c r="W71">
        <v>8.27</v>
      </c>
      <c r="X71">
        <v>36.090000000000003</v>
      </c>
      <c r="Y71">
        <v>0</v>
      </c>
      <c r="Z71">
        <v>0.26669999999999999</v>
      </c>
      <c r="AA71">
        <v>0</v>
      </c>
      <c r="AB71">
        <v>0.81030307576894234</v>
      </c>
      <c r="AC71">
        <v>0</v>
      </c>
      <c r="AD71">
        <v>0</v>
      </c>
      <c r="AE71">
        <v>4.010253595760787</v>
      </c>
      <c r="AF71">
        <v>0</v>
      </c>
      <c r="AG71">
        <v>0</v>
      </c>
      <c r="AH71">
        <v>17.074021964097149</v>
      </c>
      <c r="AI71">
        <v>0</v>
      </c>
      <c r="AJ71">
        <v>0</v>
      </c>
      <c r="AK71">
        <v>6.3317092198581566</v>
      </c>
      <c r="AL71">
        <v>0.34030464716006892</v>
      </c>
      <c r="AM71">
        <v>0</v>
      </c>
      <c r="AN71">
        <v>0</v>
      </c>
      <c r="AO71">
        <v>0</v>
      </c>
      <c r="AP71">
        <v>0.37592000000000003</v>
      </c>
      <c r="AQ71">
        <v>0</v>
      </c>
      <c r="AR71">
        <v>0.5384492753623189</v>
      </c>
      <c r="AS71">
        <v>1.049078947368421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599.29742112106362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71.78</v>
      </c>
      <c r="L72">
        <v>33.5305609462308</v>
      </c>
      <c r="M72">
        <v>0</v>
      </c>
      <c r="N72">
        <v>28.890000000000004</v>
      </c>
      <c r="O72">
        <v>48.52</v>
      </c>
      <c r="P72">
        <v>59.809999999999995</v>
      </c>
      <c r="Q72">
        <v>2.8717144563918757</v>
      </c>
      <c r="R72">
        <v>5.7484049930651873</v>
      </c>
      <c r="S72">
        <v>3.83</v>
      </c>
      <c r="T72">
        <v>0</v>
      </c>
      <c r="U72">
        <v>264.21999999999997</v>
      </c>
      <c r="V72">
        <v>3.79</v>
      </c>
      <c r="W72">
        <v>8.27</v>
      </c>
      <c r="X72">
        <v>36.090000000000003</v>
      </c>
      <c r="Y72">
        <v>0</v>
      </c>
      <c r="Z72">
        <v>1.5874999999999999</v>
      </c>
      <c r="AA72">
        <v>2.9284470229723398</v>
      </c>
      <c r="AB72">
        <v>2.9186151537884477</v>
      </c>
      <c r="AC72">
        <v>2.3517229464425942</v>
      </c>
      <c r="AD72">
        <v>1.9276646479939439</v>
      </c>
      <c r="AE72">
        <v>8.0179674489023469</v>
      </c>
      <c r="AF72">
        <v>0</v>
      </c>
      <c r="AG72">
        <v>0</v>
      </c>
      <c r="AH72">
        <v>18.435473284054911</v>
      </c>
      <c r="AI72">
        <v>0</v>
      </c>
      <c r="AJ72">
        <v>0</v>
      </c>
      <c r="AK72">
        <v>6.3317092198581566</v>
      </c>
      <c r="AL72">
        <v>0.34030464716006892</v>
      </c>
      <c r="AM72">
        <v>1.9228822205551392</v>
      </c>
      <c r="AN72">
        <v>0</v>
      </c>
      <c r="AO72">
        <v>0</v>
      </c>
      <c r="AP72">
        <v>0.37592000000000003</v>
      </c>
      <c r="AQ72">
        <v>0</v>
      </c>
      <c r="AR72">
        <v>0.5384492753623189</v>
      </c>
      <c r="AS72">
        <v>1.049078947368421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616.07641521014648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148.27999999999997</v>
      </c>
      <c r="L73">
        <v>62.600998707742392</v>
      </c>
      <c r="M73">
        <v>0</v>
      </c>
      <c r="N73">
        <v>28.890000000000004</v>
      </c>
      <c r="O73">
        <v>48.52</v>
      </c>
      <c r="P73">
        <v>59.809999999999995</v>
      </c>
      <c r="Q73">
        <v>4.72</v>
      </c>
      <c r="R73">
        <v>10.26746043521266</v>
      </c>
      <c r="S73">
        <v>6.4</v>
      </c>
      <c r="T73">
        <v>0</v>
      </c>
      <c r="U73">
        <v>264.21999999999997</v>
      </c>
      <c r="V73">
        <v>3.9599999999999995</v>
      </c>
      <c r="W73">
        <v>8.27</v>
      </c>
      <c r="X73">
        <v>36.090000000000003</v>
      </c>
      <c r="Y73">
        <v>0</v>
      </c>
      <c r="Z73">
        <v>3.1724599999999996</v>
      </c>
      <c r="AA73">
        <v>6.6036099390529781</v>
      </c>
      <c r="AB73">
        <v>6.408760690172544</v>
      </c>
      <c r="AC73">
        <v>7.0729464425946276</v>
      </c>
      <c r="AD73">
        <v>3.8553292959878878</v>
      </c>
      <c r="AE73">
        <v>8.0179674489023469</v>
      </c>
      <c r="AF73">
        <v>0</v>
      </c>
      <c r="AG73">
        <v>0</v>
      </c>
      <c r="AH73">
        <v>28.460936642027455</v>
      </c>
      <c r="AI73">
        <v>0</v>
      </c>
      <c r="AJ73">
        <v>0</v>
      </c>
      <c r="AK73">
        <v>6.3317092198581566</v>
      </c>
      <c r="AL73">
        <v>0.34030464716006892</v>
      </c>
      <c r="AM73">
        <v>1.9228822205551392</v>
      </c>
      <c r="AN73">
        <v>0</v>
      </c>
      <c r="AO73">
        <v>0</v>
      </c>
      <c r="AP73">
        <v>0.37592000000000003</v>
      </c>
      <c r="AQ73">
        <v>0</v>
      </c>
      <c r="AR73">
        <v>0.5384492753623189</v>
      </c>
      <c r="AS73">
        <v>1.049078947368421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756.17881391199705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157.19999999999996</v>
      </c>
      <c r="L74">
        <v>62.600998707742392</v>
      </c>
      <c r="M74">
        <v>0</v>
      </c>
      <c r="N74">
        <v>28.890000000000004</v>
      </c>
      <c r="O74">
        <v>48.52</v>
      </c>
      <c r="P74">
        <v>59.809999999999995</v>
      </c>
      <c r="Q74">
        <v>4.72</v>
      </c>
      <c r="R74">
        <v>10.317459379615952</v>
      </c>
      <c r="S74">
        <v>6.42</v>
      </c>
      <c r="T74">
        <v>0</v>
      </c>
      <c r="U74">
        <v>264.21999999999997</v>
      </c>
      <c r="V74">
        <v>4.1274600246002464</v>
      </c>
      <c r="W74">
        <v>8.27</v>
      </c>
      <c r="X74">
        <v>36.090000000000003</v>
      </c>
      <c r="Y74">
        <v>0</v>
      </c>
      <c r="Z74">
        <v>3.1724599999999996</v>
      </c>
      <c r="AA74">
        <v>6.6036099390529781</v>
      </c>
      <c r="AB74">
        <v>6.408760690172544</v>
      </c>
      <c r="AC74">
        <v>7.0729464425946276</v>
      </c>
      <c r="AD74">
        <v>6.4611052233156707</v>
      </c>
      <c r="AE74">
        <v>8.0179674489023469</v>
      </c>
      <c r="AF74">
        <v>0</v>
      </c>
      <c r="AG74">
        <v>0</v>
      </c>
      <c r="AH74">
        <v>28.460936642027455</v>
      </c>
      <c r="AI74">
        <v>0</v>
      </c>
      <c r="AJ74">
        <v>0</v>
      </c>
      <c r="AK74">
        <v>6.3317092198581566</v>
      </c>
      <c r="AL74">
        <v>0.34030464716006892</v>
      </c>
      <c r="AM74">
        <v>1.9228822205551392</v>
      </c>
      <c r="AN74">
        <v>0</v>
      </c>
      <c r="AO74">
        <v>0</v>
      </c>
      <c r="AP74">
        <v>0.37592000000000003</v>
      </c>
      <c r="AQ74">
        <v>0</v>
      </c>
      <c r="AR74">
        <v>0.5384492753623189</v>
      </c>
      <c r="AS74">
        <v>1.049078947368421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767.94204880832842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157.19999999999996</v>
      </c>
      <c r="L75">
        <v>62.600998707742392</v>
      </c>
      <c r="M75">
        <v>0</v>
      </c>
      <c r="N75">
        <v>28.890000000000004</v>
      </c>
      <c r="O75">
        <v>48.52</v>
      </c>
      <c r="P75">
        <v>59.809999999999995</v>
      </c>
      <c r="Q75">
        <v>4.72</v>
      </c>
      <c r="R75">
        <v>10.317459379615952</v>
      </c>
      <c r="S75">
        <v>6.42</v>
      </c>
      <c r="T75">
        <v>0</v>
      </c>
      <c r="U75">
        <v>264.21999999999997</v>
      </c>
      <c r="V75">
        <v>4.26</v>
      </c>
      <c r="W75">
        <v>8.27</v>
      </c>
      <c r="X75">
        <v>36.090000000000003</v>
      </c>
      <c r="Y75">
        <v>0</v>
      </c>
      <c r="Z75">
        <v>3.1724599999999996</v>
      </c>
      <c r="AA75">
        <v>6.6036099390529781</v>
      </c>
      <c r="AB75">
        <v>6.408760690172544</v>
      </c>
      <c r="AC75">
        <v>7.0729464425946276</v>
      </c>
      <c r="AD75">
        <v>6.4611052233156707</v>
      </c>
      <c r="AE75">
        <v>8.0179674489023469</v>
      </c>
      <c r="AF75">
        <v>0</v>
      </c>
      <c r="AG75">
        <v>0</v>
      </c>
      <c r="AH75">
        <v>28.460936642027455</v>
      </c>
      <c r="AI75">
        <v>0</v>
      </c>
      <c r="AJ75">
        <v>0</v>
      </c>
      <c r="AK75">
        <v>6.3317092198581566</v>
      </c>
      <c r="AL75">
        <v>0.34030464716006892</v>
      </c>
      <c r="AM75">
        <v>1.9228822205551392</v>
      </c>
      <c r="AN75">
        <v>0</v>
      </c>
      <c r="AO75">
        <v>0</v>
      </c>
      <c r="AP75">
        <v>0.43434000000000011</v>
      </c>
      <c r="AQ75">
        <v>0</v>
      </c>
      <c r="AR75">
        <v>1.07181884057971</v>
      </c>
      <c r="AS75">
        <v>1.049078947368421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768.66637834894573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157.19999999999996</v>
      </c>
      <c r="L76">
        <v>62.600998707742392</v>
      </c>
      <c r="M76">
        <v>0</v>
      </c>
      <c r="N76">
        <v>28.890000000000004</v>
      </c>
      <c r="O76">
        <v>48.52</v>
      </c>
      <c r="P76">
        <v>59.809999999999995</v>
      </c>
      <c r="Q76">
        <v>4.72</v>
      </c>
      <c r="R76">
        <v>10.317459379615952</v>
      </c>
      <c r="S76">
        <v>6.42</v>
      </c>
      <c r="T76">
        <v>0</v>
      </c>
      <c r="U76">
        <v>264.21999999999997</v>
      </c>
      <c r="V76">
        <v>4.26</v>
      </c>
      <c r="W76">
        <v>8.27</v>
      </c>
      <c r="X76">
        <v>36.090000000000003</v>
      </c>
      <c r="Y76">
        <v>0</v>
      </c>
      <c r="Z76">
        <v>3.1724599999999996</v>
      </c>
      <c r="AA76">
        <v>6.6036099390529781</v>
      </c>
      <c r="AB76">
        <v>6.408760690172544</v>
      </c>
      <c r="AC76">
        <v>7.0729464425946276</v>
      </c>
      <c r="AD76">
        <v>6.4611052233156707</v>
      </c>
      <c r="AE76">
        <v>8.0179674489023469</v>
      </c>
      <c r="AF76">
        <v>0</v>
      </c>
      <c r="AG76">
        <v>0</v>
      </c>
      <c r="AH76">
        <v>28.460936642027455</v>
      </c>
      <c r="AI76">
        <v>0</v>
      </c>
      <c r="AJ76">
        <v>0</v>
      </c>
      <c r="AK76">
        <v>6.3317092198581566</v>
      </c>
      <c r="AL76">
        <v>1.9783382099827886</v>
      </c>
      <c r="AM76">
        <v>1.9228822205551392</v>
      </c>
      <c r="AN76">
        <v>0</v>
      </c>
      <c r="AO76">
        <v>0</v>
      </c>
      <c r="AP76">
        <v>0.43434000000000011</v>
      </c>
      <c r="AQ76">
        <v>0</v>
      </c>
      <c r="AR76">
        <v>1.07181884057971</v>
      </c>
      <c r="AS76">
        <v>1.049078947368421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770.3044119117684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157.19999999999996</v>
      </c>
      <c r="L77">
        <v>62.600998707742392</v>
      </c>
      <c r="M77">
        <v>0</v>
      </c>
      <c r="N77">
        <v>28.890000000000004</v>
      </c>
      <c r="O77">
        <v>48.52</v>
      </c>
      <c r="P77">
        <v>59.809999999999995</v>
      </c>
      <c r="Q77">
        <v>4.72</v>
      </c>
      <c r="R77">
        <v>10.317459379615952</v>
      </c>
      <c r="S77">
        <v>6.42</v>
      </c>
      <c r="T77">
        <v>0</v>
      </c>
      <c r="U77">
        <v>264.21999999999997</v>
      </c>
      <c r="V77">
        <v>4.26</v>
      </c>
      <c r="W77">
        <v>8.27</v>
      </c>
      <c r="X77">
        <v>36.090000000000003</v>
      </c>
      <c r="Y77">
        <v>0</v>
      </c>
      <c r="Z77">
        <v>3.1724599999999996</v>
      </c>
      <c r="AA77">
        <v>2.9284470229723398</v>
      </c>
      <c r="AB77">
        <v>6.408760690172544</v>
      </c>
      <c r="AC77">
        <v>7.0729464425946276</v>
      </c>
      <c r="AD77">
        <v>6.4611052233156707</v>
      </c>
      <c r="AE77">
        <v>8.0179674489023469</v>
      </c>
      <c r="AF77">
        <v>0</v>
      </c>
      <c r="AG77">
        <v>0</v>
      </c>
      <c r="AH77">
        <v>28.460936642027455</v>
      </c>
      <c r="AI77">
        <v>0</v>
      </c>
      <c r="AJ77">
        <v>0</v>
      </c>
      <c r="AK77">
        <v>6.3317092198581566</v>
      </c>
      <c r="AL77">
        <v>3.3928881239242692</v>
      </c>
      <c r="AM77">
        <v>1.9228822205551392</v>
      </c>
      <c r="AN77">
        <v>0</v>
      </c>
      <c r="AO77">
        <v>0</v>
      </c>
      <c r="AP77">
        <v>0.43434000000000011</v>
      </c>
      <c r="AQ77">
        <v>0</v>
      </c>
      <c r="AR77">
        <v>1.07181884057971</v>
      </c>
      <c r="AS77">
        <v>1.049078947368421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768.04379890962934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157.19999999999996</v>
      </c>
      <c r="L78">
        <v>62.600998707742392</v>
      </c>
      <c r="M78">
        <v>0</v>
      </c>
      <c r="N78">
        <v>28.890000000000004</v>
      </c>
      <c r="O78">
        <v>48.52</v>
      </c>
      <c r="P78">
        <v>59.809999999999995</v>
      </c>
      <c r="Q78">
        <v>4.72</v>
      </c>
      <c r="R78">
        <v>10.317459379615952</v>
      </c>
      <c r="S78">
        <v>6.42</v>
      </c>
      <c r="T78">
        <v>0</v>
      </c>
      <c r="U78">
        <v>264.21999999999997</v>
      </c>
      <c r="V78">
        <v>4.26</v>
      </c>
      <c r="W78">
        <v>8.27</v>
      </c>
      <c r="X78">
        <v>36.090000000000003</v>
      </c>
      <c r="Y78">
        <v>0</v>
      </c>
      <c r="Z78">
        <v>1.5874999999999999</v>
      </c>
      <c r="AA78">
        <v>0</v>
      </c>
      <c r="AB78">
        <v>2.9186151537884477</v>
      </c>
      <c r="AC78">
        <v>0.61713679912046482</v>
      </c>
      <c r="AD78">
        <v>2.5727592732778195</v>
      </c>
      <c r="AE78">
        <v>4.010253595760787</v>
      </c>
      <c r="AF78">
        <v>0</v>
      </c>
      <c r="AG78">
        <v>0</v>
      </c>
      <c r="AH78">
        <v>19.588642872228089</v>
      </c>
      <c r="AI78">
        <v>0</v>
      </c>
      <c r="AJ78">
        <v>0</v>
      </c>
      <c r="AK78">
        <v>6.3317092198581566</v>
      </c>
      <c r="AL78">
        <v>3.3928881239242692</v>
      </c>
      <c r="AM78">
        <v>0</v>
      </c>
      <c r="AN78">
        <v>0</v>
      </c>
      <c r="AO78">
        <v>0</v>
      </c>
      <c r="AP78">
        <v>0.43434000000000011</v>
      </c>
      <c r="AQ78">
        <v>0</v>
      </c>
      <c r="AR78">
        <v>1.07181884057971</v>
      </c>
      <c r="AS78">
        <v>1.049078947368421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734.89320091326454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157.19999999999996</v>
      </c>
      <c r="L79">
        <v>62.600998707742392</v>
      </c>
      <c r="M79">
        <v>0</v>
      </c>
      <c r="N79">
        <v>28.890000000000004</v>
      </c>
      <c r="O79">
        <v>48.52</v>
      </c>
      <c r="P79">
        <v>59.809999999999995</v>
      </c>
      <c r="Q79">
        <v>4.72</v>
      </c>
      <c r="R79">
        <v>10.317459379615952</v>
      </c>
      <c r="S79">
        <v>6.42</v>
      </c>
      <c r="T79">
        <v>0</v>
      </c>
      <c r="U79">
        <v>264.21999999999997</v>
      </c>
      <c r="V79">
        <v>4.26</v>
      </c>
      <c r="W79">
        <v>8.27</v>
      </c>
      <c r="X79">
        <v>36.090000000000003</v>
      </c>
      <c r="Y79">
        <v>0</v>
      </c>
      <c r="Z79">
        <v>0.26669999999999999</v>
      </c>
      <c r="AA79">
        <v>0</v>
      </c>
      <c r="AB79">
        <v>2.9186151537884477</v>
      </c>
      <c r="AC79">
        <v>0</v>
      </c>
      <c r="AD79">
        <v>2.5727592732778195</v>
      </c>
      <c r="AE79">
        <v>4.010253595760787</v>
      </c>
      <c r="AF79">
        <v>0</v>
      </c>
      <c r="AG79">
        <v>0</v>
      </c>
      <c r="AH79">
        <v>14.978504540654699</v>
      </c>
      <c r="AI79">
        <v>0</v>
      </c>
      <c r="AJ79">
        <v>0</v>
      </c>
      <c r="AK79">
        <v>6.3317092198581566</v>
      </c>
      <c r="AL79">
        <v>3.3928881239242692</v>
      </c>
      <c r="AM79">
        <v>0</v>
      </c>
      <c r="AN79">
        <v>0</v>
      </c>
      <c r="AO79">
        <v>0</v>
      </c>
      <c r="AP79">
        <v>0.43434000000000011</v>
      </c>
      <c r="AQ79">
        <v>0</v>
      </c>
      <c r="AR79">
        <v>6.4461521739130436</v>
      </c>
      <c r="AS79">
        <v>4.5824174843889383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737.25279765292453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157.19999999999996</v>
      </c>
      <c r="L80">
        <v>62.600998707742392</v>
      </c>
      <c r="M80">
        <v>0</v>
      </c>
      <c r="N80">
        <v>28.890000000000004</v>
      </c>
      <c r="O80">
        <v>48.52</v>
      </c>
      <c r="P80">
        <v>59.809999999999995</v>
      </c>
      <c r="Q80">
        <v>4.72</v>
      </c>
      <c r="R80">
        <v>10.317459379615952</v>
      </c>
      <c r="S80">
        <v>6.42</v>
      </c>
      <c r="T80">
        <v>0</v>
      </c>
      <c r="U80">
        <v>264.21999999999997</v>
      </c>
      <c r="V80">
        <v>4.26</v>
      </c>
      <c r="W80">
        <v>8.27</v>
      </c>
      <c r="X80">
        <v>36.090000000000003</v>
      </c>
      <c r="Y80">
        <v>0</v>
      </c>
      <c r="Z80">
        <v>0</v>
      </c>
      <c r="AA80">
        <v>0</v>
      </c>
      <c r="AB80">
        <v>2.9186151537884477</v>
      </c>
      <c r="AC80">
        <v>0</v>
      </c>
      <c r="AD80">
        <v>0</v>
      </c>
      <c r="AE80">
        <v>4.010253595760787</v>
      </c>
      <c r="AF80">
        <v>0</v>
      </c>
      <c r="AG80">
        <v>0</v>
      </c>
      <c r="AH80">
        <v>11.384374656810984</v>
      </c>
      <c r="AI80">
        <v>0</v>
      </c>
      <c r="AJ80">
        <v>0</v>
      </c>
      <c r="AK80">
        <v>6.3317092198581566</v>
      </c>
      <c r="AL80">
        <v>3.3928881239242692</v>
      </c>
      <c r="AM80">
        <v>0</v>
      </c>
      <c r="AN80">
        <v>0</v>
      </c>
      <c r="AO80">
        <v>0</v>
      </c>
      <c r="AP80">
        <v>0.43434000000000011</v>
      </c>
      <c r="AQ80">
        <v>0</v>
      </c>
      <c r="AR80">
        <v>6.4461521739130436</v>
      </c>
      <c r="AS80">
        <v>4.5824174843889383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730.81920849580297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157.19999999999996</v>
      </c>
      <c r="L81">
        <v>62.600998707742392</v>
      </c>
      <c r="M81">
        <v>0</v>
      </c>
      <c r="N81">
        <v>28.890000000000004</v>
      </c>
      <c r="O81">
        <v>48.52</v>
      </c>
      <c r="P81">
        <v>59.809999999999995</v>
      </c>
      <c r="Q81">
        <v>4.72</v>
      </c>
      <c r="R81">
        <v>10.317459379615952</v>
      </c>
      <c r="S81">
        <v>6.42</v>
      </c>
      <c r="T81">
        <v>0</v>
      </c>
      <c r="U81">
        <v>264.21999999999997</v>
      </c>
      <c r="V81">
        <v>4.26</v>
      </c>
      <c r="W81">
        <v>8.27</v>
      </c>
      <c r="X81">
        <v>36.090000000000003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4.010253595760787</v>
      </c>
      <c r="AF81">
        <v>0</v>
      </c>
      <c r="AG81">
        <v>0</v>
      </c>
      <c r="AH81">
        <v>5.6921873284054918</v>
      </c>
      <c r="AI81">
        <v>0</v>
      </c>
      <c r="AJ81">
        <v>0</v>
      </c>
      <c r="AK81">
        <v>6.3317092198581566</v>
      </c>
      <c r="AL81">
        <v>3.3928881239242692</v>
      </c>
      <c r="AM81">
        <v>0</v>
      </c>
      <c r="AN81">
        <v>0</v>
      </c>
      <c r="AO81">
        <v>0</v>
      </c>
      <c r="AP81">
        <v>0.43434000000000011</v>
      </c>
      <c r="AQ81">
        <v>0</v>
      </c>
      <c r="AR81">
        <v>6.4461521739130436</v>
      </c>
      <c r="AS81">
        <v>4.5824174843889383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722.20840601360896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157.19999999999996</v>
      </c>
      <c r="L82">
        <v>62.600998707742392</v>
      </c>
      <c r="M82">
        <v>0</v>
      </c>
      <c r="N82">
        <v>28.890000000000004</v>
      </c>
      <c r="O82">
        <v>48.52</v>
      </c>
      <c r="P82">
        <v>59.809999999999995</v>
      </c>
      <c r="Q82">
        <v>4.72</v>
      </c>
      <c r="R82">
        <v>10.317459379615952</v>
      </c>
      <c r="S82">
        <v>6.42</v>
      </c>
      <c r="T82">
        <v>0</v>
      </c>
      <c r="U82">
        <v>264.21999999999997</v>
      </c>
      <c r="V82">
        <v>4.26</v>
      </c>
      <c r="W82">
        <v>8.27</v>
      </c>
      <c r="X82">
        <v>36.090000000000003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4.010253595760787</v>
      </c>
      <c r="AF82">
        <v>0</v>
      </c>
      <c r="AG82">
        <v>0</v>
      </c>
      <c r="AH82">
        <v>5.6921873284054918</v>
      </c>
      <c r="AI82">
        <v>0</v>
      </c>
      <c r="AJ82">
        <v>0</v>
      </c>
      <c r="AK82">
        <v>6.3317092198581566</v>
      </c>
      <c r="AL82">
        <v>3.3928881239242692</v>
      </c>
      <c r="AM82">
        <v>0</v>
      </c>
      <c r="AN82">
        <v>0</v>
      </c>
      <c r="AO82">
        <v>0</v>
      </c>
      <c r="AP82">
        <v>0.43434000000000011</v>
      </c>
      <c r="AQ82">
        <v>0</v>
      </c>
      <c r="AR82">
        <v>6.4461521739130436</v>
      </c>
      <c r="AS82">
        <v>4.5824174843889383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722.20840601360896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157.18999999999997</v>
      </c>
      <c r="L83">
        <v>62.600998707742392</v>
      </c>
      <c r="M83">
        <v>0</v>
      </c>
      <c r="N83">
        <v>28.890000000000004</v>
      </c>
      <c r="O83">
        <v>48.52</v>
      </c>
      <c r="P83">
        <v>59.809999999999995</v>
      </c>
      <c r="Q83">
        <v>4.72</v>
      </c>
      <c r="R83">
        <v>10.317459379615952</v>
      </c>
      <c r="S83">
        <v>6.42</v>
      </c>
      <c r="T83">
        <v>0</v>
      </c>
      <c r="U83">
        <v>264.21999999999997</v>
      </c>
      <c r="V83">
        <v>4.26</v>
      </c>
      <c r="W83">
        <v>8.27</v>
      </c>
      <c r="X83">
        <v>36.090000000000003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4.010253595760787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6.3317092198581566</v>
      </c>
      <c r="AL83">
        <v>1.9783382099827886</v>
      </c>
      <c r="AM83">
        <v>0</v>
      </c>
      <c r="AN83">
        <v>0</v>
      </c>
      <c r="AO83">
        <v>0</v>
      </c>
      <c r="AP83">
        <v>0.43434000000000011</v>
      </c>
      <c r="AQ83">
        <v>0</v>
      </c>
      <c r="AR83">
        <v>6.4461521739130436</v>
      </c>
      <c r="AS83">
        <v>4.5824174843889383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715.09166877126199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157.18999999999997</v>
      </c>
      <c r="L84">
        <v>62.600998707742392</v>
      </c>
      <c r="M84">
        <v>0</v>
      </c>
      <c r="N84">
        <v>28.890000000000004</v>
      </c>
      <c r="O84">
        <v>48.52</v>
      </c>
      <c r="P84">
        <v>59.809999999999995</v>
      </c>
      <c r="Q84">
        <v>4.72</v>
      </c>
      <c r="R84">
        <v>10.317459379615952</v>
      </c>
      <c r="S84">
        <v>6.42</v>
      </c>
      <c r="T84">
        <v>0</v>
      </c>
      <c r="U84">
        <v>264.21999999999997</v>
      </c>
      <c r="V84">
        <v>4.26</v>
      </c>
      <c r="W84">
        <v>8.27</v>
      </c>
      <c r="X84">
        <v>36.090000000000003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4.010253595760787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6.3317092198581566</v>
      </c>
      <c r="AL84">
        <v>0.34030464716006892</v>
      </c>
      <c r="AM84">
        <v>0</v>
      </c>
      <c r="AN84">
        <v>0</v>
      </c>
      <c r="AO84">
        <v>0</v>
      </c>
      <c r="AP84">
        <v>0.43434000000000011</v>
      </c>
      <c r="AQ84">
        <v>0</v>
      </c>
      <c r="AR84">
        <v>4.8358840579710138</v>
      </c>
      <c r="AS84">
        <v>4.5824174843889383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711.84336709249737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</v>
      </c>
      <c r="L85">
        <v>62.600998707742392</v>
      </c>
      <c r="M85">
        <v>0</v>
      </c>
      <c r="N85">
        <v>28.890000000000004</v>
      </c>
      <c r="O85">
        <v>48.52</v>
      </c>
      <c r="P85">
        <v>59.809999999999995</v>
      </c>
      <c r="Q85">
        <v>4.72</v>
      </c>
      <c r="R85">
        <v>10.317459379615952</v>
      </c>
      <c r="S85">
        <v>6.42</v>
      </c>
      <c r="T85">
        <v>0</v>
      </c>
      <c r="U85">
        <v>264.21999999999997</v>
      </c>
      <c r="V85">
        <v>4.26</v>
      </c>
      <c r="W85">
        <v>8.27</v>
      </c>
      <c r="X85">
        <v>36.090000000000003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4.010253595760787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6.3317092198581566</v>
      </c>
      <c r="AL85">
        <v>0.34030464716006892</v>
      </c>
      <c r="AM85">
        <v>0</v>
      </c>
      <c r="AN85">
        <v>0</v>
      </c>
      <c r="AO85">
        <v>0</v>
      </c>
      <c r="AP85">
        <v>0.43434000000000011</v>
      </c>
      <c r="AQ85">
        <v>0</v>
      </c>
      <c r="AR85">
        <v>3.7589855072463769</v>
      </c>
      <c r="AS85">
        <v>1.049078947368421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708.14313000475227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157.26</v>
      </c>
      <c r="L86">
        <v>62.600998707742392</v>
      </c>
      <c r="M86">
        <v>0</v>
      </c>
      <c r="N86">
        <v>28.890000000000004</v>
      </c>
      <c r="O86">
        <v>48.52</v>
      </c>
      <c r="P86">
        <v>59.809999999999995</v>
      </c>
      <c r="Q86">
        <v>4.72</v>
      </c>
      <c r="R86">
        <v>10.317459379615952</v>
      </c>
      <c r="S86">
        <v>6.42</v>
      </c>
      <c r="T86">
        <v>0</v>
      </c>
      <c r="U86">
        <v>264.21999999999997</v>
      </c>
      <c r="V86">
        <v>4.26</v>
      </c>
      <c r="W86">
        <v>8.27</v>
      </c>
      <c r="X86">
        <v>36.090000000000003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4.010253595760787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6.3317092198581566</v>
      </c>
      <c r="AL86">
        <v>0.34030464716006892</v>
      </c>
      <c r="AM86">
        <v>0</v>
      </c>
      <c r="AN86">
        <v>0</v>
      </c>
      <c r="AO86">
        <v>0</v>
      </c>
      <c r="AP86">
        <v>0.43434000000000011</v>
      </c>
      <c r="AQ86">
        <v>0</v>
      </c>
      <c r="AR86">
        <v>3.7589855072463769</v>
      </c>
      <c r="AS86">
        <v>1.049078947368421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707.30313000475223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87.120000000000019</v>
      </c>
      <c r="L87">
        <v>33.5305609462308</v>
      </c>
      <c r="M87">
        <v>0</v>
      </c>
      <c r="N87">
        <v>28.890000000000004</v>
      </c>
      <c r="O87">
        <v>48.52</v>
      </c>
      <c r="P87">
        <v>59.809999999999995</v>
      </c>
      <c r="Q87">
        <v>4.72</v>
      </c>
      <c r="R87">
        <v>10.317459379615952</v>
      </c>
      <c r="S87">
        <v>6.42</v>
      </c>
      <c r="T87">
        <v>0</v>
      </c>
      <c r="U87">
        <v>264.21999999999997</v>
      </c>
      <c r="V87">
        <v>4.26</v>
      </c>
      <c r="W87">
        <v>8.27</v>
      </c>
      <c r="X87">
        <v>36.090000000000003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4.010253595760787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6.3317092198581566</v>
      </c>
      <c r="AL87">
        <v>0.34030464716006892</v>
      </c>
      <c r="AM87">
        <v>0</v>
      </c>
      <c r="AN87">
        <v>0</v>
      </c>
      <c r="AO87">
        <v>0</v>
      </c>
      <c r="AP87">
        <v>0.12446000000000003</v>
      </c>
      <c r="AQ87">
        <v>0</v>
      </c>
      <c r="AR87">
        <v>3.2230760869565218</v>
      </c>
      <c r="AS87">
        <v>1.049078947368421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607.24690282295091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86.219999999999985</v>
      </c>
      <c r="L88">
        <v>33.53</v>
      </c>
      <c r="M88">
        <v>0</v>
      </c>
      <c r="N88">
        <v>28.890000000000004</v>
      </c>
      <c r="O88">
        <v>48.52</v>
      </c>
      <c r="P88">
        <v>59.809999999999995</v>
      </c>
      <c r="Q88">
        <v>4.7200000000000006</v>
      </c>
      <c r="R88">
        <v>10.316857490864798</v>
      </c>
      <c r="S88">
        <v>6.42</v>
      </c>
      <c r="T88">
        <v>0</v>
      </c>
      <c r="U88">
        <v>264.21999999999997</v>
      </c>
      <c r="V88">
        <v>4.26</v>
      </c>
      <c r="W88">
        <v>8.27</v>
      </c>
      <c r="X88">
        <v>36.090000000000003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4.010253595760787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6.3317092198581566</v>
      </c>
      <c r="AL88">
        <v>0.34030464716006892</v>
      </c>
      <c r="AM88">
        <v>0</v>
      </c>
      <c r="AN88">
        <v>0</v>
      </c>
      <c r="AO88">
        <v>0</v>
      </c>
      <c r="AP88">
        <v>0.12446000000000003</v>
      </c>
      <c r="AQ88">
        <v>0</v>
      </c>
      <c r="AR88">
        <v>3.2230760869565218</v>
      </c>
      <c r="AS88">
        <v>1.049078947368421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606.34573998796873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86.219999999999985</v>
      </c>
      <c r="L89">
        <v>33.53</v>
      </c>
      <c r="M89">
        <v>0</v>
      </c>
      <c r="N89">
        <v>28.890000000000004</v>
      </c>
      <c r="O89">
        <v>48.52</v>
      </c>
      <c r="P89">
        <v>59.809999999999995</v>
      </c>
      <c r="Q89">
        <v>2.7479245283018869</v>
      </c>
      <c r="R89">
        <v>5.51</v>
      </c>
      <c r="S89">
        <v>3.67</v>
      </c>
      <c r="T89">
        <v>0</v>
      </c>
      <c r="U89">
        <v>264.21999999999997</v>
      </c>
      <c r="V89">
        <v>3.47</v>
      </c>
      <c r="W89">
        <v>5.75</v>
      </c>
      <c r="X89">
        <v>36.090000000000003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4.010253595760787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6.3317092198581566</v>
      </c>
      <c r="AL89">
        <v>0.34030464716006892</v>
      </c>
      <c r="AM89">
        <v>0</v>
      </c>
      <c r="AN89">
        <v>0</v>
      </c>
      <c r="AO89">
        <v>0</v>
      </c>
      <c r="AP89">
        <v>0.12446000000000003</v>
      </c>
      <c r="AQ89">
        <v>0</v>
      </c>
      <c r="AR89">
        <v>1.3435833333333331</v>
      </c>
      <c r="AS89">
        <v>1.049078947368421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591.62731427178267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86.219999999999985</v>
      </c>
      <c r="L90">
        <v>33.53</v>
      </c>
      <c r="M90">
        <v>0</v>
      </c>
      <c r="N90">
        <v>28.890000000000004</v>
      </c>
      <c r="O90">
        <v>48.52</v>
      </c>
      <c r="P90">
        <v>59.809999999999995</v>
      </c>
      <c r="Q90">
        <v>2.7479245283018869</v>
      </c>
      <c r="R90">
        <v>5.51</v>
      </c>
      <c r="S90">
        <v>3.67</v>
      </c>
      <c r="T90">
        <v>0</v>
      </c>
      <c r="U90">
        <v>264.21999999999997</v>
      </c>
      <c r="V90">
        <v>1.92</v>
      </c>
      <c r="W90">
        <v>5.75</v>
      </c>
      <c r="X90">
        <v>36.090000000000003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4.010253595760787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6.3317092198581566</v>
      </c>
      <c r="AL90">
        <v>0.34030464716006892</v>
      </c>
      <c r="AM90">
        <v>0</v>
      </c>
      <c r="AN90">
        <v>0</v>
      </c>
      <c r="AO90">
        <v>0</v>
      </c>
      <c r="AP90">
        <v>0.12446000000000003</v>
      </c>
      <c r="AQ90">
        <v>0</v>
      </c>
      <c r="AR90">
        <v>1.3435833333333331</v>
      </c>
      <c r="AS90">
        <v>1.049078947368421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590.0773142717826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86.219999999999985</v>
      </c>
      <c r="L91">
        <v>33.53</v>
      </c>
      <c r="M91">
        <v>0</v>
      </c>
      <c r="N91">
        <v>28.890000000000004</v>
      </c>
      <c r="O91">
        <v>48.52</v>
      </c>
      <c r="P91">
        <v>59.809999999999995</v>
      </c>
      <c r="Q91">
        <v>2.78</v>
      </c>
      <c r="R91">
        <v>5.51</v>
      </c>
      <c r="S91">
        <v>3.6699999999999995</v>
      </c>
      <c r="T91">
        <v>0</v>
      </c>
      <c r="U91">
        <v>264.21999999999997</v>
      </c>
      <c r="V91">
        <v>1.92</v>
      </c>
      <c r="W91">
        <v>5.75</v>
      </c>
      <c r="X91">
        <v>22.9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4.010253595760787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6.3317092198581566</v>
      </c>
      <c r="AL91">
        <v>2.2602323580034427</v>
      </c>
      <c r="AM91">
        <v>0</v>
      </c>
      <c r="AN91">
        <v>0</v>
      </c>
      <c r="AO91">
        <v>0</v>
      </c>
      <c r="AP91">
        <v>0.12446000000000003</v>
      </c>
      <c r="AQ91">
        <v>0</v>
      </c>
      <c r="AR91">
        <v>1.3435833333333331</v>
      </c>
      <c r="AS91">
        <v>1.049078947368421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578.83931745432392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88.413050829911313</v>
      </c>
      <c r="L92">
        <v>33.53</v>
      </c>
      <c r="M92">
        <v>0</v>
      </c>
      <c r="N92">
        <v>28.890000000000004</v>
      </c>
      <c r="O92">
        <v>48.52</v>
      </c>
      <c r="P92">
        <v>59.809999999999995</v>
      </c>
      <c r="Q92">
        <v>2.78</v>
      </c>
      <c r="R92">
        <v>5.51</v>
      </c>
      <c r="S92">
        <v>3.6699999999999995</v>
      </c>
      <c r="T92">
        <v>0</v>
      </c>
      <c r="U92">
        <v>264.21999999999997</v>
      </c>
      <c r="V92">
        <v>1.92</v>
      </c>
      <c r="W92">
        <v>5.75</v>
      </c>
      <c r="X92">
        <v>17.239999999999995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4.010253595760787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6.3317092198581566</v>
      </c>
      <c r="AL92">
        <v>6.7857762478485384</v>
      </c>
      <c r="AM92">
        <v>0</v>
      </c>
      <c r="AN92">
        <v>0</v>
      </c>
      <c r="AO92">
        <v>0</v>
      </c>
      <c r="AP92">
        <v>0.12446000000000003</v>
      </c>
      <c r="AQ92">
        <v>0</v>
      </c>
      <c r="AR92">
        <v>1.3435833333333331</v>
      </c>
      <c r="AS92">
        <v>1.049078947368421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579.89791217408037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86.22</v>
      </c>
      <c r="L93">
        <v>33.53</v>
      </c>
      <c r="M93">
        <v>0</v>
      </c>
      <c r="N93">
        <v>28.890000000000004</v>
      </c>
      <c r="O93">
        <v>48.52</v>
      </c>
      <c r="P93">
        <v>59.809999999999995</v>
      </c>
      <c r="Q93">
        <v>2.78</v>
      </c>
      <c r="R93">
        <v>5.51</v>
      </c>
      <c r="S93">
        <v>3.6699999999999995</v>
      </c>
      <c r="T93">
        <v>0</v>
      </c>
      <c r="U93">
        <v>264.21999999999997</v>
      </c>
      <c r="V93">
        <v>1.92</v>
      </c>
      <c r="W93">
        <v>5.75</v>
      </c>
      <c r="X93">
        <v>17.8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4.010253595760787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6.3317092198581566</v>
      </c>
      <c r="AL93">
        <v>6.7857762478485384</v>
      </c>
      <c r="AM93">
        <v>0</v>
      </c>
      <c r="AN93">
        <v>0</v>
      </c>
      <c r="AO93">
        <v>0</v>
      </c>
      <c r="AP93">
        <v>0.12446000000000003</v>
      </c>
      <c r="AQ93">
        <v>0</v>
      </c>
      <c r="AR93">
        <v>1.3435833333333331</v>
      </c>
      <c r="AS93">
        <v>1.049078947368421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578.26486134416905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86.22</v>
      </c>
      <c r="L94">
        <v>33.53</v>
      </c>
      <c r="M94">
        <v>0</v>
      </c>
      <c r="N94">
        <v>28.890000000000004</v>
      </c>
      <c r="O94">
        <v>48.52</v>
      </c>
      <c r="P94">
        <v>59.809999999999995</v>
      </c>
      <c r="Q94">
        <v>2.78</v>
      </c>
      <c r="R94">
        <v>5.51</v>
      </c>
      <c r="S94">
        <v>3.6699999999999995</v>
      </c>
      <c r="T94">
        <v>0</v>
      </c>
      <c r="U94">
        <v>264.21999999999997</v>
      </c>
      <c r="V94">
        <v>1.92</v>
      </c>
      <c r="W94">
        <v>5.75</v>
      </c>
      <c r="X94">
        <v>17.8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4.010253595760787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6.3317092198581566</v>
      </c>
      <c r="AL94">
        <v>6.7857762478485384</v>
      </c>
      <c r="AM94">
        <v>0</v>
      </c>
      <c r="AN94">
        <v>0</v>
      </c>
      <c r="AO94">
        <v>0</v>
      </c>
      <c r="AP94">
        <v>0.12446000000000003</v>
      </c>
      <c r="AQ94">
        <v>0</v>
      </c>
      <c r="AR94">
        <v>1.3435833333333331</v>
      </c>
      <c r="AS94">
        <v>1.049078947368421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578.26486134416905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86.22</v>
      </c>
      <c r="L95">
        <v>33.53</v>
      </c>
      <c r="M95">
        <v>0</v>
      </c>
      <c r="N95">
        <v>28.890000000000004</v>
      </c>
      <c r="O95">
        <v>48.52</v>
      </c>
      <c r="P95">
        <v>59.809999999999995</v>
      </c>
      <c r="Q95">
        <v>2.78</v>
      </c>
      <c r="R95">
        <v>5.51</v>
      </c>
      <c r="S95">
        <v>3.6699999999999995</v>
      </c>
      <c r="T95">
        <v>0</v>
      </c>
      <c r="U95">
        <v>264.21999999999997</v>
      </c>
      <c r="V95">
        <v>1.92</v>
      </c>
      <c r="W95">
        <v>5.75</v>
      </c>
      <c r="X95">
        <v>17.8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4.010253595760787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6.3317092198581566</v>
      </c>
      <c r="AL95">
        <v>6.7857762478485384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1.3435833333333331</v>
      </c>
      <c r="AS95">
        <v>1.049078947368421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578.14040134416905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86.22</v>
      </c>
      <c r="L96">
        <v>33.53</v>
      </c>
      <c r="M96">
        <v>0</v>
      </c>
      <c r="N96">
        <v>28.890000000000004</v>
      </c>
      <c r="O96">
        <v>48.52</v>
      </c>
      <c r="P96">
        <v>59.809999999999995</v>
      </c>
      <c r="Q96">
        <v>2.78</v>
      </c>
      <c r="R96">
        <v>5.51</v>
      </c>
      <c r="S96">
        <v>3.6699999999999995</v>
      </c>
      <c r="T96">
        <v>0</v>
      </c>
      <c r="U96">
        <v>264.21999999999997</v>
      </c>
      <c r="V96">
        <v>1.92</v>
      </c>
      <c r="W96">
        <v>5.75</v>
      </c>
      <c r="X96">
        <v>17.8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4.010253595760787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6.3317092198581566</v>
      </c>
      <c r="AL96">
        <v>6.7857762478485384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1.3435833333333331</v>
      </c>
      <c r="AS96">
        <v>1.049078947368421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578.14040134416905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86.22</v>
      </c>
      <c r="L97">
        <v>33.53</v>
      </c>
      <c r="M97">
        <v>0</v>
      </c>
      <c r="N97">
        <v>28.890000000000004</v>
      </c>
      <c r="O97">
        <v>48.52</v>
      </c>
      <c r="P97">
        <v>59.809999999999995</v>
      </c>
      <c r="Q97">
        <v>2.78</v>
      </c>
      <c r="R97">
        <v>5.51</v>
      </c>
      <c r="S97">
        <v>3.6699999999999995</v>
      </c>
      <c r="T97">
        <v>0</v>
      </c>
      <c r="U97">
        <v>264.21999999999997</v>
      </c>
      <c r="V97">
        <v>1.92</v>
      </c>
      <c r="W97">
        <v>5.75</v>
      </c>
      <c r="X97">
        <v>17.8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4.010253595760787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6.3317092198581566</v>
      </c>
      <c r="AL97">
        <v>6.7857762478485384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1.3435833333333331</v>
      </c>
      <c r="AS97">
        <v>1.049078947368421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578.14040134416905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86.22</v>
      </c>
      <c r="L98">
        <v>33.53</v>
      </c>
      <c r="M98">
        <v>0</v>
      </c>
      <c r="N98">
        <v>28.890000000000004</v>
      </c>
      <c r="O98">
        <v>48.52</v>
      </c>
      <c r="P98">
        <v>59.809999999999995</v>
      </c>
      <c r="Q98">
        <v>2.78</v>
      </c>
      <c r="R98">
        <v>5.51</v>
      </c>
      <c r="S98">
        <v>3.6699999999999995</v>
      </c>
      <c r="T98">
        <v>0</v>
      </c>
      <c r="U98">
        <v>264.21999999999997</v>
      </c>
      <c r="V98">
        <v>1.92</v>
      </c>
      <c r="W98">
        <v>5.75</v>
      </c>
      <c r="X98">
        <v>17.8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4.010253595760787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6.3317092198581566</v>
      </c>
      <c r="AL98">
        <v>2.2602323580034427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1.3435833333333331</v>
      </c>
      <c r="AS98">
        <v>1.049078947368421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573.61485745432401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2.6376975607643716</v>
      </c>
      <c r="L99">
        <f t="shared" si="2"/>
        <v>1.0841485873185341</v>
      </c>
      <c r="M99">
        <f t="shared" si="2"/>
        <v>0</v>
      </c>
      <c r="N99">
        <f t="shared" si="2"/>
        <v>0.6933414878409464</v>
      </c>
      <c r="O99">
        <f t="shared" si="2"/>
        <v>1.1630125000000009</v>
      </c>
      <c r="P99">
        <f t="shared" si="2"/>
        <v>1.3527887391158755</v>
      </c>
      <c r="Q99">
        <f t="shared" si="2"/>
        <v>9.5561988123852068E-2</v>
      </c>
      <c r="R99">
        <f t="shared" si="2"/>
        <v>0.20126246669243658</v>
      </c>
      <c r="S99">
        <f t="shared" si="2"/>
        <v>0.12792866033755282</v>
      </c>
      <c r="T99">
        <f t="shared" si="2"/>
        <v>0</v>
      </c>
      <c r="U99">
        <f t="shared" si="2"/>
        <v>6.3412800000000056</v>
      </c>
      <c r="V99">
        <f t="shared" si="2"/>
        <v>6.5463664308315961E-2</v>
      </c>
      <c r="W99">
        <f t="shared" si="2"/>
        <v>0.1714806147159266</v>
      </c>
      <c r="X99">
        <f t="shared" si="2"/>
        <v>0.72088545263600134</v>
      </c>
      <c r="Y99">
        <f t="shared" si="2"/>
        <v>0</v>
      </c>
      <c r="Z99">
        <f t="shared" si="2"/>
        <v>1.0645139999999999E-2</v>
      </c>
      <c r="AA99">
        <f t="shared" si="2"/>
        <v>2.0530877285513362E-2</v>
      </c>
      <c r="AB99">
        <f t="shared" si="2"/>
        <v>3.1363682295573896E-2</v>
      </c>
      <c r="AC99">
        <f t="shared" si="2"/>
        <v>2.2626444557876546E-2</v>
      </c>
      <c r="AD99">
        <f t="shared" si="2"/>
        <v>2.1857024981074943E-2</v>
      </c>
      <c r="AE99">
        <f t="shared" si="2"/>
        <v>8.1199381150643429E-2</v>
      </c>
      <c r="AF99">
        <f t="shared" si="2"/>
        <v>0</v>
      </c>
      <c r="AG99">
        <f t="shared" si="2"/>
        <v>0</v>
      </c>
      <c r="AH99">
        <f t="shared" si="2"/>
        <v>0.14729963474128827</v>
      </c>
      <c r="AI99">
        <f t="shared" si="2"/>
        <v>6.486952278083268E-3</v>
      </c>
      <c r="AJ99">
        <f t="shared" si="2"/>
        <v>0</v>
      </c>
      <c r="AK99">
        <f t="shared" si="2"/>
        <v>0.18576569424743863</v>
      </c>
      <c r="AL99">
        <f t="shared" si="2"/>
        <v>2.4193374784853693E-2</v>
      </c>
      <c r="AM99">
        <f t="shared" si="2"/>
        <v>5.8397704426106532E-3</v>
      </c>
      <c r="AN99">
        <f t="shared" si="2"/>
        <v>0</v>
      </c>
      <c r="AO99">
        <f t="shared" si="2"/>
        <v>0</v>
      </c>
      <c r="AP99">
        <f t="shared" si="2"/>
        <v>9.6507299999999928E-3</v>
      </c>
      <c r="AQ99">
        <f t="shared" si="2"/>
        <v>0</v>
      </c>
      <c r="AR99">
        <f t="shared" si="2"/>
        <v>4.0224319746376823E-2</v>
      </c>
      <c r="AS99">
        <f t="shared" si="2"/>
        <v>3.5777910347903633E-2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15.298312658713057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4.9299999999999988</v>
      </c>
      <c r="L3">
        <v>306.14999999999998</v>
      </c>
      <c r="M3">
        <v>27.04</v>
      </c>
      <c r="N3">
        <v>34.903822981706647</v>
      </c>
      <c r="O3">
        <v>0</v>
      </c>
      <c r="P3">
        <v>37.409999999999997</v>
      </c>
      <c r="Q3">
        <v>3.5</v>
      </c>
      <c r="R3">
        <v>6.85</v>
      </c>
      <c r="S3">
        <v>4.2629957805907166</v>
      </c>
      <c r="T3">
        <v>0</v>
      </c>
      <c r="U3">
        <v>20.509999999999998</v>
      </c>
      <c r="V3">
        <v>1.8</v>
      </c>
      <c r="W3">
        <v>5.55</v>
      </c>
      <c r="X3">
        <v>24.77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4.8445775927327785</v>
      </c>
      <c r="AF3">
        <v>2.6108265720081136</v>
      </c>
      <c r="AG3">
        <v>12.992980000000003</v>
      </c>
      <c r="AH3">
        <v>0</v>
      </c>
      <c r="AI3">
        <v>0</v>
      </c>
      <c r="AJ3">
        <v>0</v>
      </c>
      <c r="AK3">
        <v>15.814353821907014</v>
      </c>
      <c r="AL3">
        <v>0</v>
      </c>
      <c r="AM3">
        <v>0</v>
      </c>
      <c r="AN3">
        <v>0</v>
      </c>
      <c r="AO3">
        <v>0</v>
      </c>
      <c r="AP3">
        <v>2.2948640000000005</v>
      </c>
      <c r="AQ3">
        <v>0</v>
      </c>
      <c r="AR3">
        <v>0.32520108695652178</v>
      </c>
      <c r="AS3">
        <v>1.2670614035087722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517.82668323941061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4.9299999999999988</v>
      </c>
      <c r="L4">
        <v>306.14999999999998</v>
      </c>
      <c r="M4">
        <v>27.04</v>
      </c>
      <c r="N4">
        <v>34.903822981706647</v>
      </c>
      <c r="O4">
        <v>0</v>
      </c>
      <c r="P4">
        <v>37.019999999999996</v>
      </c>
      <c r="Q4">
        <v>3.5</v>
      </c>
      <c r="R4">
        <v>6.85</v>
      </c>
      <c r="S4">
        <v>4.2629957805907166</v>
      </c>
      <c r="T4">
        <v>0</v>
      </c>
      <c r="U4">
        <v>20.509999999999998</v>
      </c>
      <c r="V4">
        <v>1.8</v>
      </c>
      <c r="W4">
        <v>5.55</v>
      </c>
      <c r="X4">
        <v>24.77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4.8445775927327785</v>
      </c>
      <c r="AF4">
        <v>2.6108265720081136</v>
      </c>
      <c r="AG4">
        <v>12.992980000000003</v>
      </c>
      <c r="AH4">
        <v>0</v>
      </c>
      <c r="AI4">
        <v>0</v>
      </c>
      <c r="AJ4">
        <v>0</v>
      </c>
      <c r="AK4">
        <v>15.814353821907014</v>
      </c>
      <c r="AL4">
        <v>0</v>
      </c>
      <c r="AM4">
        <v>0</v>
      </c>
      <c r="AN4">
        <v>0</v>
      </c>
      <c r="AO4">
        <v>0</v>
      </c>
      <c r="AP4">
        <v>2.2948640000000005</v>
      </c>
      <c r="AQ4">
        <v>0</v>
      </c>
      <c r="AR4">
        <v>0.32520108695652178</v>
      </c>
      <c r="AS4">
        <v>1.2670614035087722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517.43668323941063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4.9299999999999988</v>
      </c>
      <c r="L5">
        <v>306.14999999999998</v>
      </c>
      <c r="M5">
        <v>27.04</v>
      </c>
      <c r="N5">
        <v>34.903822981706647</v>
      </c>
      <c r="O5">
        <v>0</v>
      </c>
      <c r="P5">
        <v>37.019999999999996</v>
      </c>
      <c r="Q5">
        <v>3.5</v>
      </c>
      <c r="R5">
        <v>6.85</v>
      </c>
      <c r="S5">
        <v>4.2629957805907166</v>
      </c>
      <c r="T5">
        <v>0</v>
      </c>
      <c r="U5">
        <v>20.509999999999998</v>
      </c>
      <c r="V5">
        <v>1.8</v>
      </c>
      <c r="W5">
        <v>5.55</v>
      </c>
      <c r="X5">
        <v>24.77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4.8445775927327785</v>
      </c>
      <c r="AF5">
        <v>2.6108265720081136</v>
      </c>
      <c r="AG5">
        <v>12.992980000000003</v>
      </c>
      <c r="AH5">
        <v>0</v>
      </c>
      <c r="AI5">
        <v>0</v>
      </c>
      <c r="AJ5">
        <v>0</v>
      </c>
      <c r="AK5">
        <v>15.814353821907014</v>
      </c>
      <c r="AL5">
        <v>0</v>
      </c>
      <c r="AM5">
        <v>0</v>
      </c>
      <c r="AN5">
        <v>0</v>
      </c>
      <c r="AO5">
        <v>0</v>
      </c>
      <c r="AP5">
        <v>2.2948640000000005</v>
      </c>
      <c r="AQ5">
        <v>0</v>
      </c>
      <c r="AR5">
        <v>0.32520108695652178</v>
      </c>
      <c r="AS5">
        <v>1.2670614035087722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517.43668323941063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4.9299999999999988</v>
      </c>
      <c r="L6">
        <v>306.14999999999998</v>
      </c>
      <c r="M6">
        <v>27.04</v>
      </c>
      <c r="N6">
        <v>34.903822981706647</v>
      </c>
      <c r="O6">
        <v>0</v>
      </c>
      <c r="P6">
        <v>37.019999999999996</v>
      </c>
      <c r="Q6">
        <v>3.5</v>
      </c>
      <c r="R6">
        <v>6.85</v>
      </c>
      <c r="S6">
        <v>4.2629957805907166</v>
      </c>
      <c r="T6">
        <v>0</v>
      </c>
      <c r="U6">
        <v>20.509999999999998</v>
      </c>
      <c r="V6">
        <v>1.8</v>
      </c>
      <c r="W6">
        <v>5.55</v>
      </c>
      <c r="X6">
        <v>24.77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4.8445775927327785</v>
      </c>
      <c r="AF6">
        <v>2.6108265720081136</v>
      </c>
      <c r="AG6">
        <v>12.992980000000003</v>
      </c>
      <c r="AH6">
        <v>0</v>
      </c>
      <c r="AI6">
        <v>0</v>
      </c>
      <c r="AJ6">
        <v>0</v>
      </c>
      <c r="AK6">
        <v>15.814353821907014</v>
      </c>
      <c r="AL6">
        <v>0</v>
      </c>
      <c r="AM6">
        <v>0</v>
      </c>
      <c r="AN6">
        <v>0</v>
      </c>
      <c r="AO6">
        <v>0</v>
      </c>
      <c r="AP6">
        <v>2.2948640000000005</v>
      </c>
      <c r="AQ6">
        <v>0</v>
      </c>
      <c r="AR6">
        <v>0.32520108695652178</v>
      </c>
      <c r="AS6">
        <v>1.2670614035087722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517.43668323941063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4.9299999999999988</v>
      </c>
      <c r="L7">
        <v>306.14999999999998</v>
      </c>
      <c r="M7">
        <v>27.04</v>
      </c>
      <c r="N7">
        <v>34.903822981706647</v>
      </c>
      <c r="O7">
        <v>0</v>
      </c>
      <c r="P7">
        <v>37.019999999999996</v>
      </c>
      <c r="Q7">
        <v>3.5</v>
      </c>
      <c r="R7">
        <v>6.85</v>
      </c>
      <c r="S7">
        <v>4.2629957805907166</v>
      </c>
      <c r="T7">
        <v>0</v>
      </c>
      <c r="U7">
        <v>20.509999999999998</v>
      </c>
      <c r="V7">
        <v>1.8</v>
      </c>
      <c r="W7">
        <v>5.55</v>
      </c>
      <c r="X7">
        <v>24.77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4.8445775927327785</v>
      </c>
      <c r="AF7">
        <v>2.6108265720081136</v>
      </c>
      <c r="AG7">
        <v>12.992980000000003</v>
      </c>
      <c r="AH7">
        <v>0</v>
      </c>
      <c r="AI7">
        <v>0</v>
      </c>
      <c r="AJ7">
        <v>0</v>
      </c>
      <c r="AK7">
        <v>15.814353821907014</v>
      </c>
      <c r="AL7">
        <v>0</v>
      </c>
      <c r="AM7">
        <v>0</v>
      </c>
      <c r="AN7">
        <v>0</v>
      </c>
      <c r="AO7">
        <v>0</v>
      </c>
      <c r="AP7">
        <v>2.2948640000000005</v>
      </c>
      <c r="AQ7">
        <v>0</v>
      </c>
      <c r="AR7">
        <v>0.32520108695652178</v>
      </c>
      <c r="AS7">
        <v>1.2670614035087722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517.43668323941063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4.9299999999999988</v>
      </c>
      <c r="L8">
        <v>306.14999999999998</v>
      </c>
      <c r="M8">
        <v>27.04</v>
      </c>
      <c r="N8">
        <v>34.903822981706647</v>
      </c>
      <c r="O8">
        <v>0</v>
      </c>
      <c r="P8">
        <v>37.019999999999996</v>
      </c>
      <c r="Q8">
        <v>3.5</v>
      </c>
      <c r="R8">
        <v>6.85</v>
      </c>
      <c r="S8">
        <v>4.2629957805907166</v>
      </c>
      <c r="T8">
        <v>0</v>
      </c>
      <c r="U8">
        <v>20.509999999999998</v>
      </c>
      <c r="V8">
        <v>1.8</v>
      </c>
      <c r="W8">
        <v>5.55</v>
      </c>
      <c r="X8">
        <v>24.77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4.8445775927327785</v>
      </c>
      <c r="AF8">
        <v>2.6108265720081136</v>
      </c>
      <c r="AG8">
        <v>12.992980000000003</v>
      </c>
      <c r="AH8">
        <v>0</v>
      </c>
      <c r="AI8">
        <v>0</v>
      </c>
      <c r="AJ8">
        <v>0</v>
      </c>
      <c r="AK8">
        <v>15.814353821907014</v>
      </c>
      <c r="AL8">
        <v>0</v>
      </c>
      <c r="AM8">
        <v>0</v>
      </c>
      <c r="AN8">
        <v>0</v>
      </c>
      <c r="AO8">
        <v>0</v>
      </c>
      <c r="AP8">
        <v>2.2948640000000005</v>
      </c>
      <c r="AQ8">
        <v>0</v>
      </c>
      <c r="AR8">
        <v>0.32520108695652178</v>
      </c>
      <c r="AS8">
        <v>1.2670614035087722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517.43668323941063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4.9299999999999988</v>
      </c>
      <c r="L9">
        <v>306.14999999999998</v>
      </c>
      <c r="M9">
        <v>27.04</v>
      </c>
      <c r="N9">
        <v>34.903822981706647</v>
      </c>
      <c r="O9">
        <v>0</v>
      </c>
      <c r="P9">
        <v>37.019999999999996</v>
      </c>
      <c r="Q9">
        <v>3.5</v>
      </c>
      <c r="R9">
        <v>6.85</v>
      </c>
      <c r="S9">
        <v>4.2629957805907166</v>
      </c>
      <c r="T9">
        <v>0</v>
      </c>
      <c r="U9">
        <v>20.509999999999998</v>
      </c>
      <c r="V9">
        <v>1.8</v>
      </c>
      <c r="W9">
        <v>5.55</v>
      </c>
      <c r="X9">
        <v>24.77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4.8445775927327785</v>
      </c>
      <c r="AF9">
        <v>2.6108265720081136</v>
      </c>
      <c r="AG9">
        <v>12.992980000000003</v>
      </c>
      <c r="AH9">
        <v>0</v>
      </c>
      <c r="AI9">
        <v>0</v>
      </c>
      <c r="AJ9">
        <v>0</v>
      </c>
      <c r="AK9">
        <v>15.814353821907014</v>
      </c>
      <c r="AL9">
        <v>0</v>
      </c>
      <c r="AM9">
        <v>0</v>
      </c>
      <c r="AN9">
        <v>0</v>
      </c>
      <c r="AO9">
        <v>0</v>
      </c>
      <c r="AP9">
        <v>2.2948640000000005</v>
      </c>
      <c r="AQ9">
        <v>0</v>
      </c>
      <c r="AR9">
        <v>0.32520108695652178</v>
      </c>
      <c r="AS9">
        <v>1.2670614035087722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517.43668323941063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4.9299999999999988</v>
      </c>
      <c r="L10">
        <v>306.14999999999998</v>
      </c>
      <c r="M10">
        <v>27.04</v>
      </c>
      <c r="N10">
        <v>34.903822981706647</v>
      </c>
      <c r="O10">
        <v>0</v>
      </c>
      <c r="P10">
        <v>37.019999999999996</v>
      </c>
      <c r="Q10">
        <v>3.5</v>
      </c>
      <c r="R10">
        <v>6.85</v>
      </c>
      <c r="S10">
        <v>4.2629957805907166</v>
      </c>
      <c r="T10">
        <v>0</v>
      </c>
      <c r="U10">
        <v>20.509999999999998</v>
      </c>
      <c r="V10">
        <v>1.8</v>
      </c>
      <c r="W10">
        <v>5.55</v>
      </c>
      <c r="X10">
        <v>24.77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4.8445775927327785</v>
      </c>
      <c r="AF10">
        <v>2.6108265720081136</v>
      </c>
      <c r="AG10">
        <v>12.992980000000003</v>
      </c>
      <c r="AH10">
        <v>0</v>
      </c>
      <c r="AI10">
        <v>0</v>
      </c>
      <c r="AJ10">
        <v>0</v>
      </c>
      <c r="AK10">
        <v>15.814353821907014</v>
      </c>
      <c r="AL10">
        <v>0</v>
      </c>
      <c r="AM10">
        <v>0</v>
      </c>
      <c r="AN10">
        <v>0</v>
      </c>
      <c r="AO10">
        <v>0</v>
      </c>
      <c r="AP10">
        <v>2.2948640000000005</v>
      </c>
      <c r="AQ10">
        <v>0</v>
      </c>
      <c r="AR10">
        <v>0.32520108695652178</v>
      </c>
      <c r="AS10">
        <v>1.2670614035087722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517.43668323941063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4.9299999999999988</v>
      </c>
      <c r="L11">
        <v>306.14999999999998</v>
      </c>
      <c r="M11">
        <v>27.04</v>
      </c>
      <c r="N11">
        <v>34.903822981706647</v>
      </c>
      <c r="O11">
        <v>0</v>
      </c>
      <c r="P11">
        <v>37.019999999999996</v>
      </c>
      <c r="Q11">
        <v>3.5</v>
      </c>
      <c r="R11">
        <v>6.85</v>
      </c>
      <c r="S11">
        <v>4.2629957805907166</v>
      </c>
      <c r="T11">
        <v>0</v>
      </c>
      <c r="U11">
        <v>20.509999999999998</v>
      </c>
      <c r="V11">
        <v>1.8</v>
      </c>
      <c r="W11">
        <v>5.55</v>
      </c>
      <c r="X11">
        <v>24.77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4.8445775927327785</v>
      </c>
      <c r="AF11">
        <v>2.6108265720081136</v>
      </c>
      <c r="AG11">
        <v>12.992980000000003</v>
      </c>
      <c r="AH11">
        <v>0</v>
      </c>
      <c r="AI11">
        <v>0</v>
      </c>
      <c r="AJ11">
        <v>0</v>
      </c>
      <c r="AK11">
        <v>15.814353821907014</v>
      </c>
      <c r="AL11">
        <v>0</v>
      </c>
      <c r="AM11">
        <v>0</v>
      </c>
      <c r="AN11">
        <v>0</v>
      </c>
      <c r="AO11">
        <v>0</v>
      </c>
      <c r="AP11">
        <v>0.60132800000000008</v>
      </c>
      <c r="AQ11">
        <v>0</v>
      </c>
      <c r="AR11">
        <v>0.32520108695652178</v>
      </c>
      <c r="AS11">
        <v>1.2670614035087722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515.74314723941063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4.9299999999999988</v>
      </c>
      <c r="L12">
        <v>306.14999999999998</v>
      </c>
      <c r="M12">
        <v>27.04</v>
      </c>
      <c r="N12">
        <v>34.903822981706647</v>
      </c>
      <c r="O12">
        <v>0</v>
      </c>
      <c r="P12">
        <v>37.019999999999996</v>
      </c>
      <c r="Q12">
        <v>3.5</v>
      </c>
      <c r="R12">
        <v>6.85</v>
      </c>
      <c r="S12">
        <v>4.2629957805907166</v>
      </c>
      <c r="T12">
        <v>0</v>
      </c>
      <c r="U12">
        <v>20.509999999999998</v>
      </c>
      <c r="V12">
        <v>1.8</v>
      </c>
      <c r="W12">
        <v>5.55</v>
      </c>
      <c r="X12">
        <v>24.77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4.8445775927327785</v>
      </c>
      <c r="AF12">
        <v>2.6108265720081136</v>
      </c>
      <c r="AG12">
        <v>12.992980000000003</v>
      </c>
      <c r="AH12">
        <v>0</v>
      </c>
      <c r="AI12">
        <v>0</v>
      </c>
      <c r="AJ12">
        <v>0</v>
      </c>
      <c r="AK12">
        <v>15.814353821907014</v>
      </c>
      <c r="AL12">
        <v>0</v>
      </c>
      <c r="AM12">
        <v>0</v>
      </c>
      <c r="AN12">
        <v>0</v>
      </c>
      <c r="AO12">
        <v>0</v>
      </c>
      <c r="AP12">
        <v>0.60132800000000008</v>
      </c>
      <c r="AQ12">
        <v>0</v>
      </c>
      <c r="AR12">
        <v>0.32520108695652178</v>
      </c>
      <c r="AS12">
        <v>1.2670614035087722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515.74314723941063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4.9299999999999988</v>
      </c>
      <c r="L13">
        <v>306.14999999999998</v>
      </c>
      <c r="M13">
        <v>27.04</v>
      </c>
      <c r="N13">
        <v>34.903822981706647</v>
      </c>
      <c r="O13">
        <v>0</v>
      </c>
      <c r="P13">
        <v>37.019999999999996</v>
      </c>
      <c r="Q13">
        <v>3.5</v>
      </c>
      <c r="R13">
        <v>6.85</v>
      </c>
      <c r="S13">
        <v>4.2629957805907166</v>
      </c>
      <c r="T13">
        <v>0</v>
      </c>
      <c r="U13">
        <v>20.509999999999998</v>
      </c>
      <c r="V13">
        <v>1.8</v>
      </c>
      <c r="W13">
        <v>5.55</v>
      </c>
      <c r="X13">
        <v>24.77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4.8445775927327785</v>
      </c>
      <c r="AF13">
        <v>2.6108265720081136</v>
      </c>
      <c r="AG13">
        <v>12.992980000000003</v>
      </c>
      <c r="AH13">
        <v>0</v>
      </c>
      <c r="AI13">
        <v>0</v>
      </c>
      <c r="AJ13">
        <v>0</v>
      </c>
      <c r="AK13">
        <v>15.814353821907014</v>
      </c>
      <c r="AL13">
        <v>0</v>
      </c>
      <c r="AM13">
        <v>0</v>
      </c>
      <c r="AN13">
        <v>0</v>
      </c>
      <c r="AO13">
        <v>0</v>
      </c>
      <c r="AP13">
        <v>0.60132800000000008</v>
      </c>
      <c r="AQ13">
        <v>0</v>
      </c>
      <c r="AR13">
        <v>0.32520108695652178</v>
      </c>
      <c r="AS13">
        <v>1.2670614035087722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515.74314723941063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4.9299999999999988</v>
      </c>
      <c r="L14">
        <v>306.14999999999998</v>
      </c>
      <c r="M14">
        <v>27.04</v>
      </c>
      <c r="N14">
        <v>34.903822981706647</v>
      </c>
      <c r="O14">
        <v>0</v>
      </c>
      <c r="P14">
        <v>37.019999999999996</v>
      </c>
      <c r="Q14">
        <v>3.5</v>
      </c>
      <c r="R14">
        <v>6.85</v>
      </c>
      <c r="S14">
        <v>4.2629957805907166</v>
      </c>
      <c r="T14">
        <v>0</v>
      </c>
      <c r="U14">
        <v>20.509999999999998</v>
      </c>
      <c r="V14">
        <v>1.8</v>
      </c>
      <c r="W14">
        <v>5.55</v>
      </c>
      <c r="X14">
        <v>24.77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4.8445775927327785</v>
      </c>
      <c r="AF14">
        <v>2.6108265720081136</v>
      </c>
      <c r="AG14">
        <v>12.992980000000003</v>
      </c>
      <c r="AH14">
        <v>0</v>
      </c>
      <c r="AI14">
        <v>0</v>
      </c>
      <c r="AJ14">
        <v>0</v>
      </c>
      <c r="AK14">
        <v>15.814353821907014</v>
      </c>
      <c r="AL14">
        <v>0</v>
      </c>
      <c r="AM14">
        <v>0</v>
      </c>
      <c r="AN14">
        <v>0</v>
      </c>
      <c r="AO14">
        <v>0</v>
      </c>
      <c r="AP14">
        <v>0.60132800000000008</v>
      </c>
      <c r="AQ14">
        <v>0</v>
      </c>
      <c r="AR14">
        <v>0.32520108695652178</v>
      </c>
      <c r="AS14">
        <v>1.2670614035087722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515.74314723941063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4.9299999999999988</v>
      </c>
      <c r="L15">
        <v>306.14999999999998</v>
      </c>
      <c r="M15">
        <v>27.04</v>
      </c>
      <c r="N15">
        <v>34.903822981706647</v>
      </c>
      <c r="O15">
        <v>0</v>
      </c>
      <c r="P15">
        <v>37.019999999999996</v>
      </c>
      <c r="Q15">
        <v>3.5</v>
      </c>
      <c r="R15">
        <v>6.85</v>
      </c>
      <c r="S15">
        <v>4.2629957805907166</v>
      </c>
      <c r="T15">
        <v>0</v>
      </c>
      <c r="U15">
        <v>20.509999999999998</v>
      </c>
      <c r="V15">
        <v>1.8</v>
      </c>
      <c r="W15">
        <v>5.55</v>
      </c>
      <c r="X15">
        <v>24.77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4.8445775927327785</v>
      </c>
      <c r="AF15">
        <v>2.6108265720081136</v>
      </c>
      <c r="AG15">
        <v>12.992980000000003</v>
      </c>
      <c r="AH15">
        <v>0</v>
      </c>
      <c r="AI15">
        <v>0</v>
      </c>
      <c r="AJ15">
        <v>0</v>
      </c>
      <c r="AK15">
        <v>15.814353821907014</v>
      </c>
      <c r="AL15">
        <v>0</v>
      </c>
      <c r="AM15">
        <v>0</v>
      </c>
      <c r="AN15">
        <v>0</v>
      </c>
      <c r="AO15">
        <v>0</v>
      </c>
      <c r="AP15">
        <v>0.60132800000000008</v>
      </c>
      <c r="AQ15">
        <v>0</v>
      </c>
      <c r="AR15">
        <v>0.32520108695652178</v>
      </c>
      <c r="AS15">
        <v>1.2670614035087722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515.74314723941063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4.9299999999999988</v>
      </c>
      <c r="L16">
        <v>306.14999999999998</v>
      </c>
      <c r="M16">
        <v>27.04</v>
      </c>
      <c r="N16">
        <v>34.903822981706647</v>
      </c>
      <c r="O16">
        <v>0</v>
      </c>
      <c r="P16">
        <v>37.019999999999996</v>
      </c>
      <c r="Q16">
        <v>3.5</v>
      </c>
      <c r="R16">
        <v>6.85</v>
      </c>
      <c r="S16">
        <v>4.2629957805907166</v>
      </c>
      <c r="T16">
        <v>0</v>
      </c>
      <c r="U16">
        <v>20.509999999999998</v>
      </c>
      <c r="V16">
        <v>1.8</v>
      </c>
      <c r="W16">
        <v>5.55</v>
      </c>
      <c r="X16">
        <v>24.77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4.8445775927327785</v>
      </c>
      <c r="AF16">
        <v>2.6108265720081136</v>
      </c>
      <c r="AG16">
        <v>12.992980000000003</v>
      </c>
      <c r="AH16">
        <v>0</v>
      </c>
      <c r="AI16">
        <v>0</v>
      </c>
      <c r="AJ16">
        <v>0</v>
      </c>
      <c r="AK16">
        <v>15.814353821907014</v>
      </c>
      <c r="AL16">
        <v>0</v>
      </c>
      <c r="AM16">
        <v>0</v>
      </c>
      <c r="AN16">
        <v>0</v>
      </c>
      <c r="AO16">
        <v>0</v>
      </c>
      <c r="AP16">
        <v>0.60132800000000008</v>
      </c>
      <c r="AQ16">
        <v>0</v>
      </c>
      <c r="AR16">
        <v>0.32520108695652178</v>
      </c>
      <c r="AS16">
        <v>1.2670614035087722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515.74314723941063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4.9299999999999988</v>
      </c>
      <c r="L17">
        <v>306.14999999999998</v>
      </c>
      <c r="M17">
        <v>27.04</v>
      </c>
      <c r="N17">
        <v>34.903822981706647</v>
      </c>
      <c r="O17">
        <v>0</v>
      </c>
      <c r="P17">
        <v>37.019999999999996</v>
      </c>
      <c r="Q17">
        <v>3.5</v>
      </c>
      <c r="R17">
        <v>6.85</v>
      </c>
      <c r="S17">
        <v>4.2629957805907166</v>
      </c>
      <c r="T17">
        <v>0</v>
      </c>
      <c r="U17">
        <v>20.509999999999998</v>
      </c>
      <c r="V17">
        <v>1.8</v>
      </c>
      <c r="W17">
        <v>5.55</v>
      </c>
      <c r="X17">
        <v>24.77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4.8445775927327785</v>
      </c>
      <c r="AF17">
        <v>2.6108265720081136</v>
      </c>
      <c r="AG17">
        <v>12.992980000000003</v>
      </c>
      <c r="AH17">
        <v>0</v>
      </c>
      <c r="AI17">
        <v>0</v>
      </c>
      <c r="AJ17">
        <v>0</v>
      </c>
      <c r="AK17">
        <v>15.814353821907014</v>
      </c>
      <c r="AL17">
        <v>0</v>
      </c>
      <c r="AM17">
        <v>0</v>
      </c>
      <c r="AN17">
        <v>0</v>
      </c>
      <c r="AO17">
        <v>0</v>
      </c>
      <c r="AP17">
        <v>0.60132800000000008</v>
      </c>
      <c r="AQ17">
        <v>0</v>
      </c>
      <c r="AR17">
        <v>0.32520108695652178</v>
      </c>
      <c r="AS17">
        <v>1.2670614035087722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515.74314723941063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4.9299999999999988</v>
      </c>
      <c r="L18">
        <v>306.14999999999998</v>
      </c>
      <c r="M18">
        <v>27.04</v>
      </c>
      <c r="N18">
        <v>34.903822981706647</v>
      </c>
      <c r="O18">
        <v>0</v>
      </c>
      <c r="P18">
        <v>37.019999999999996</v>
      </c>
      <c r="Q18">
        <v>3.5</v>
      </c>
      <c r="R18">
        <v>6.85</v>
      </c>
      <c r="S18">
        <v>4.2629957805907166</v>
      </c>
      <c r="T18">
        <v>0</v>
      </c>
      <c r="U18">
        <v>20.509999999999998</v>
      </c>
      <c r="V18">
        <v>1.8</v>
      </c>
      <c r="W18">
        <v>5.55</v>
      </c>
      <c r="X18">
        <v>24.77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4.8445775927327785</v>
      </c>
      <c r="AF18">
        <v>2.6108265720081136</v>
      </c>
      <c r="AG18">
        <v>12.992980000000003</v>
      </c>
      <c r="AH18">
        <v>0</v>
      </c>
      <c r="AI18">
        <v>0</v>
      </c>
      <c r="AJ18">
        <v>0</v>
      </c>
      <c r="AK18">
        <v>15.814353821907014</v>
      </c>
      <c r="AL18">
        <v>0</v>
      </c>
      <c r="AM18">
        <v>0</v>
      </c>
      <c r="AN18">
        <v>0</v>
      </c>
      <c r="AO18">
        <v>0</v>
      </c>
      <c r="AP18">
        <v>0.60132800000000008</v>
      </c>
      <c r="AQ18">
        <v>0</v>
      </c>
      <c r="AR18">
        <v>0.32520108695652178</v>
      </c>
      <c r="AS18">
        <v>1.2670614035087722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515.74314723941063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4.9299999999999988</v>
      </c>
      <c r="L19">
        <v>306.14999999999998</v>
      </c>
      <c r="M19">
        <v>14.51</v>
      </c>
      <c r="N19">
        <v>34.903822981706647</v>
      </c>
      <c r="O19">
        <v>0</v>
      </c>
      <c r="P19">
        <v>19.16</v>
      </c>
      <c r="Q19">
        <v>3.5</v>
      </c>
      <c r="R19">
        <v>6.85</v>
      </c>
      <c r="S19">
        <v>4.2629957805907166</v>
      </c>
      <c r="T19">
        <v>0</v>
      </c>
      <c r="U19">
        <v>20.509999999999998</v>
      </c>
      <c r="V19">
        <v>1.8</v>
      </c>
      <c r="W19">
        <v>5.55</v>
      </c>
      <c r="X19">
        <v>24.77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4.8445775927327785</v>
      </c>
      <c r="AF19">
        <v>2.6108265720081136</v>
      </c>
      <c r="AG19">
        <v>12.992980000000003</v>
      </c>
      <c r="AH19">
        <v>0</v>
      </c>
      <c r="AI19">
        <v>0</v>
      </c>
      <c r="AJ19">
        <v>0</v>
      </c>
      <c r="AK19">
        <v>15.814353821907014</v>
      </c>
      <c r="AL19">
        <v>0</v>
      </c>
      <c r="AM19">
        <v>0</v>
      </c>
      <c r="AN19">
        <v>0</v>
      </c>
      <c r="AO19">
        <v>0</v>
      </c>
      <c r="AP19">
        <v>0.60132800000000008</v>
      </c>
      <c r="AQ19">
        <v>0</v>
      </c>
      <c r="AR19">
        <v>0.32520108695652178</v>
      </c>
      <c r="AS19">
        <v>1.2670614035087722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485.35314723941053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4.9299999999999988</v>
      </c>
      <c r="L20">
        <v>306.14999999999998</v>
      </c>
      <c r="M20">
        <v>14.51</v>
      </c>
      <c r="N20">
        <v>34.903822981706647</v>
      </c>
      <c r="O20">
        <v>0</v>
      </c>
      <c r="P20">
        <v>19.16</v>
      </c>
      <c r="Q20">
        <v>3.5</v>
      </c>
      <c r="R20">
        <v>6.85</v>
      </c>
      <c r="S20">
        <v>4.2629957805907166</v>
      </c>
      <c r="T20">
        <v>0</v>
      </c>
      <c r="U20">
        <v>20.509999999999998</v>
      </c>
      <c r="V20">
        <v>1.8</v>
      </c>
      <c r="W20">
        <v>5.55</v>
      </c>
      <c r="X20">
        <v>24.77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4.8445775927327785</v>
      </c>
      <c r="AF20">
        <v>2.6108265720081136</v>
      </c>
      <c r="AG20">
        <v>12.992980000000003</v>
      </c>
      <c r="AH20">
        <v>0</v>
      </c>
      <c r="AI20">
        <v>0</v>
      </c>
      <c r="AJ20">
        <v>0</v>
      </c>
      <c r="AK20">
        <v>15.814353821907014</v>
      </c>
      <c r="AL20">
        <v>0</v>
      </c>
      <c r="AM20">
        <v>0</v>
      </c>
      <c r="AN20">
        <v>0</v>
      </c>
      <c r="AO20">
        <v>0</v>
      </c>
      <c r="AP20">
        <v>0.60132800000000008</v>
      </c>
      <c r="AQ20">
        <v>0</v>
      </c>
      <c r="AR20">
        <v>0.32520108695652178</v>
      </c>
      <c r="AS20">
        <v>1.2670614035087722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485.35314723941053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4.9299999999999988</v>
      </c>
      <c r="L21">
        <v>306.14999999999998</v>
      </c>
      <c r="M21">
        <v>14.51</v>
      </c>
      <c r="N21">
        <v>34.903822981706647</v>
      </c>
      <c r="O21">
        <v>0</v>
      </c>
      <c r="P21">
        <v>19.16</v>
      </c>
      <c r="Q21">
        <v>3.5</v>
      </c>
      <c r="R21">
        <v>6.85</v>
      </c>
      <c r="S21">
        <v>4.2629957805907166</v>
      </c>
      <c r="T21">
        <v>0</v>
      </c>
      <c r="U21">
        <v>20.509999999999998</v>
      </c>
      <c r="V21">
        <v>1.8</v>
      </c>
      <c r="W21">
        <v>5.55</v>
      </c>
      <c r="X21">
        <v>24.77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4.8445775927327785</v>
      </c>
      <c r="AF21">
        <v>2.6108265720081136</v>
      </c>
      <c r="AG21">
        <v>12.992980000000003</v>
      </c>
      <c r="AH21">
        <v>5.5653596620908141</v>
      </c>
      <c r="AI21">
        <v>0</v>
      </c>
      <c r="AJ21">
        <v>0</v>
      </c>
      <c r="AK21">
        <v>15.814353821907014</v>
      </c>
      <c r="AL21">
        <v>0</v>
      </c>
      <c r="AM21">
        <v>0</v>
      </c>
      <c r="AN21">
        <v>0</v>
      </c>
      <c r="AO21">
        <v>0</v>
      </c>
      <c r="AP21">
        <v>0.60132800000000008</v>
      </c>
      <c r="AQ21">
        <v>0</v>
      </c>
      <c r="AR21">
        <v>0.32520108695652178</v>
      </c>
      <c r="AS21">
        <v>1.2670614035087722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490.91850690150136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4.9299999999999988</v>
      </c>
      <c r="L22">
        <v>306.14999999999998</v>
      </c>
      <c r="M22">
        <v>14.51</v>
      </c>
      <c r="N22">
        <v>34.903822981706647</v>
      </c>
      <c r="O22">
        <v>0</v>
      </c>
      <c r="P22">
        <v>19.16</v>
      </c>
      <c r="Q22">
        <v>3.5</v>
      </c>
      <c r="R22">
        <v>6.85</v>
      </c>
      <c r="S22">
        <v>4.2629957805907166</v>
      </c>
      <c r="T22">
        <v>0</v>
      </c>
      <c r="U22">
        <v>20.509999999999998</v>
      </c>
      <c r="V22">
        <v>1.8</v>
      </c>
      <c r="W22">
        <v>5.55</v>
      </c>
      <c r="X22">
        <v>24.77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4.8445775927327785</v>
      </c>
      <c r="AF22">
        <v>2.6108265720081136</v>
      </c>
      <c r="AG22">
        <v>12.992980000000003</v>
      </c>
      <c r="AH22">
        <v>5.5653596620908141</v>
      </c>
      <c r="AI22">
        <v>0</v>
      </c>
      <c r="AJ22">
        <v>0</v>
      </c>
      <c r="AK22">
        <v>15.814353821907014</v>
      </c>
      <c r="AL22">
        <v>0</v>
      </c>
      <c r="AM22">
        <v>0</v>
      </c>
      <c r="AN22">
        <v>0</v>
      </c>
      <c r="AO22">
        <v>0</v>
      </c>
      <c r="AP22">
        <v>0.60132800000000008</v>
      </c>
      <c r="AQ22">
        <v>0</v>
      </c>
      <c r="AR22">
        <v>0.32520108695652178</v>
      </c>
      <c r="AS22">
        <v>1.2670614035087722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490.91850690150136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4.9299999999999988</v>
      </c>
      <c r="L23">
        <v>306.14999999999998</v>
      </c>
      <c r="M23">
        <v>14.51</v>
      </c>
      <c r="N23">
        <v>34.903822981706647</v>
      </c>
      <c r="O23">
        <v>0</v>
      </c>
      <c r="P23">
        <v>19.16</v>
      </c>
      <c r="Q23">
        <v>3.5</v>
      </c>
      <c r="R23">
        <v>6.85</v>
      </c>
      <c r="S23">
        <v>4.2629957805907166</v>
      </c>
      <c r="T23">
        <v>0</v>
      </c>
      <c r="U23">
        <v>20.509999999999998</v>
      </c>
      <c r="V23">
        <v>1.8</v>
      </c>
      <c r="W23">
        <v>5.55</v>
      </c>
      <c r="X23">
        <v>24.77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4.8445775927327785</v>
      </c>
      <c r="AF23">
        <v>2.6108265720081136</v>
      </c>
      <c r="AG23">
        <v>12.992980000000003</v>
      </c>
      <c r="AH23">
        <v>5.5653596620908141</v>
      </c>
      <c r="AI23">
        <v>0</v>
      </c>
      <c r="AJ23">
        <v>0</v>
      </c>
      <c r="AK23">
        <v>7.6479503546099297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0.32520108695652178</v>
      </c>
      <c r="AS23">
        <v>1.2670614035087722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482.15077543420426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4.9299999999999988</v>
      </c>
      <c r="L24">
        <v>306.14999999999998</v>
      </c>
      <c r="M24">
        <v>14.51</v>
      </c>
      <c r="N24">
        <v>34.903822981706647</v>
      </c>
      <c r="O24">
        <v>0</v>
      </c>
      <c r="P24">
        <v>19.16</v>
      </c>
      <c r="Q24">
        <v>3.5</v>
      </c>
      <c r="R24">
        <v>6.85</v>
      </c>
      <c r="S24">
        <v>4.2629957805907166</v>
      </c>
      <c r="T24">
        <v>0</v>
      </c>
      <c r="U24">
        <v>20.509999999999998</v>
      </c>
      <c r="V24">
        <v>1.8</v>
      </c>
      <c r="W24">
        <v>5.55</v>
      </c>
      <c r="X24">
        <v>24.77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4.8445775927327785</v>
      </c>
      <c r="AF24">
        <v>2.6108265720081136</v>
      </c>
      <c r="AG24">
        <v>12.992980000000003</v>
      </c>
      <c r="AH24">
        <v>5.5653596620908141</v>
      </c>
      <c r="AI24">
        <v>0</v>
      </c>
      <c r="AJ24">
        <v>0</v>
      </c>
      <c r="AK24">
        <v>7.6479503546099297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0.32520108695652178</v>
      </c>
      <c r="AS24">
        <v>1.2670614035087722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482.15077543420426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4.9299999999999988</v>
      </c>
      <c r="L25">
        <v>306.14999999999998</v>
      </c>
      <c r="M25">
        <v>26.990000000000002</v>
      </c>
      <c r="N25">
        <v>34.903822981706647</v>
      </c>
      <c r="O25">
        <v>0</v>
      </c>
      <c r="P25">
        <v>37.019999999999996</v>
      </c>
      <c r="Q25">
        <v>3.5</v>
      </c>
      <c r="R25">
        <v>6.85</v>
      </c>
      <c r="S25">
        <v>4.2629957805907166</v>
      </c>
      <c r="T25">
        <v>0</v>
      </c>
      <c r="U25">
        <v>20.509999999999998</v>
      </c>
      <c r="V25">
        <v>1.8</v>
      </c>
      <c r="W25">
        <v>5.55</v>
      </c>
      <c r="X25">
        <v>24.77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4.8445775927327785</v>
      </c>
      <c r="AF25">
        <v>2.6108265720081136</v>
      </c>
      <c r="AG25">
        <v>12.992980000000003</v>
      </c>
      <c r="AH25">
        <v>5.5653596620908141</v>
      </c>
      <c r="AI25">
        <v>0</v>
      </c>
      <c r="AJ25">
        <v>0</v>
      </c>
      <c r="AK25">
        <v>7.6479503546099297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0.32520108695652178</v>
      </c>
      <c r="AS25">
        <v>1.2670614035087722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512.49077543420424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306.14999999999998</v>
      </c>
      <c r="M26">
        <v>27.04</v>
      </c>
      <c r="N26">
        <v>34.903822981706647</v>
      </c>
      <c r="O26">
        <v>0</v>
      </c>
      <c r="P26">
        <v>37.019999999999996</v>
      </c>
      <c r="Q26">
        <v>3.5</v>
      </c>
      <c r="R26">
        <v>6.85</v>
      </c>
      <c r="S26">
        <v>4.2629957805907166</v>
      </c>
      <c r="T26">
        <v>0</v>
      </c>
      <c r="U26">
        <v>20.509999999999998</v>
      </c>
      <c r="V26">
        <v>1.8</v>
      </c>
      <c r="W26">
        <v>9.99</v>
      </c>
      <c r="X26">
        <v>43.594577819785762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4.8445775927327785</v>
      </c>
      <c r="AF26">
        <v>2.6108265720081136</v>
      </c>
      <c r="AG26">
        <v>12.992980000000003</v>
      </c>
      <c r="AH26">
        <v>5.5653596620908141</v>
      </c>
      <c r="AI26">
        <v>0</v>
      </c>
      <c r="AJ26">
        <v>0</v>
      </c>
      <c r="AK26">
        <v>7.6479503546099297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4.5747666666666653</v>
      </c>
      <c r="AR26">
        <v>0.32520108695652178</v>
      </c>
      <c r="AS26">
        <v>1.2670614035087722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540.39011992065684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</v>
      </c>
      <c r="L27">
        <v>335.3</v>
      </c>
      <c r="M27">
        <v>27.05</v>
      </c>
      <c r="N27">
        <v>34.72</v>
      </c>
      <c r="O27">
        <v>0</v>
      </c>
      <c r="P27">
        <v>36.643067649028801</v>
      </c>
      <c r="Q27">
        <v>3.33</v>
      </c>
      <c r="R27">
        <v>6.8480439748715005</v>
      </c>
      <c r="S27">
        <v>4.26</v>
      </c>
      <c r="T27">
        <v>0</v>
      </c>
      <c r="U27">
        <v>20.509999999999998</v>
      </c>
      <c r="V27">
        <v>3.2730733082706767</v>
      </c>
      <c r="W27">
        <v>9.99</v>
      </c>
      <c r="X27">
        <v>43.59</v>
      </c>
      <c r="Y27">
        <v>0</v>
      </c>
      <c r="Z27">
        <v>0</v>
      </c>
      <c r="AA27">
        <v>0</v>
      </c>
      <c r="AB27">
        <v>0.97877719429857446</v>
      </c>
      <c r="AC27">
        <v>0</v>
      </c>
      <c r="AD27">
        <v>0</v>
      </c>
      <c r="AE27">
        <v>4.8445775927327785</v>
      </c>
      <c r="AF27">
        <v>2.6108265720081136</v>
      </c>
      <c r="AG27">
        <v>12.992980000000003</v>
      </c>
      <c r="AH27">
        <v>6.0409003167898643</v>
      </c>
      <c r="AI27">
        <v>1.1230133542812255</v>
      </c>
      <c r="AJ27">
        <v>0</v>
      </c>
      <c r="AK27">
        <v>7.6479503546099297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4.5747666666666653</v>
      </c>
      <c r="AR27">
        <v>0.97253532608695648</v>
      </c>
      <c r="AS27">
        <v>1.2670614035087722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573.49757371315377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</v>
      </c>
      <c r="L28">
        <v>421.52</v>
      </c>
      <c r="M28">
        <v>27.05</v>
      </c>
      <c r="N28">
        <v>34.900000000000006</v>
      </c>
      <c r="O28">
        <v>0</v>
      </c>
      <c r="P28">
        <v>37.019999999999996</v>
      </c>
      <c r="Q28">
        <v>5.34</v>
      </c>
      <c r="R28">
        <v>12.456932545544067</v>
      </c>
      <c r="S28">
        <v>7.76</v>
      </c>
      <c r="T28">
        <v>0</v>
      </c>
      <c r="U28">
        <v>20.509999999999998</v>
      </c>
      <c r="V28">
        <v>3.2730733082706767</v>
      </c>
      <c r="W28">
        <v>9.99</v>
      </c>
      <c r="X28">
        <v>43.59</v>
      </c>
      <c r="Y28">
        <v>0</v>
      </c>
      <c r="Z28">
        <v>0</v>
      </c>
      <c r="AA28">
        <v>0</v>
      </c>
      <c r="AB28">
        <v>3.8721530382595644</v>
      </c>
      <c r="AC28">
        <v>0</v>
      </c>
      <c r="AD28">
        <v>2.3287108251324753</v>
      </c>
      <c r="AE28">
        <v>4.8445775927327785</v>
      </c>
      <c r="AF28">
        <v>2.6108265720081136</v>
      </c>
      <c r="AG28">
        <v>12.992980000000003</v>
      </c>
      <c r="AH28">
        <v>13.750794931362197</v>
      </c>
      <c r="AI28">
        <v>4.8633228593872744</v>
      </c>
      <c r="AJ28">
        <v>0</v>
      </c>
      <c r="AK28">
        <v>7.6479503546099297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9.1464650793650772</v>
      </c>
      <c r="AR28">
        <v>7.7864184782608694</v>
      </c>
      <c r="AS28">
        <v>1.2670614035087722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699.45126698844183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4.91</v>
      </c>
      <c r="L29">
        <v>507.7399999999999</v>
      </c>
      <c r="M29">
        <v>27.05</v>
      </c>
      <c r="N29">
        <v>34.900000000000006</v>
      </c>
      <c r="O29">
        <v>0</v>
      </c>
      <c r="P29">
        <v>37.019999999999996</v>
      </c>
      <c r="Q29">
        <v>6.05</v>
      </c>
      <c r="R29">
        <v>12.456932545544067</v>
      </c>
      <c r="S29">
        <v>7.76</v>
      </c>
      <c r="T29">
        <v>0</v>
      </c>
      <c r="U29">
        <v>20.509999999999998</v>
      </c>
      <c r="V29">
        <v>3.2730733082706767</v>
      </c>
      <c r="W29">
        <v>9.99</v>
      </c>
      <c r="X29">
        <v>43.59</v>
      </c>
      <c r="Y29">
        <v>0</v>
      </c>
      <c r="Z29">
        <v>0.32215909090909095</v>
      </c>
      <c r="AA29">
        <v>3.5307046413502108</v>
      </c>
      <c r="AB29">
        <v>3.8721530382595644</v>
      </c>
      <c r="AC29">
        <v>2.8411198366577666</v>
      </c>
      <c r="AD29">
        <v>3.1080158970476912</v>
      </c>
      <c r="AE29">
        <v>4.8445775927327785</v>
      </c>
      <c r="AF29">
        <v>2.6108265720081136</v>
      </c>
      <c r="AG29">
        <v>12.992980000000003</v>
      </c>
      <c r="AH29">
        <v>20.623124392819431</v>
      </c>
      <c r="AI29">
        <v>4.8633228593872744</v>
      </c>
      <c r="AJ29">
        <v>0</v>
      </c>
      <c r="AK29">
        <v>7.6479503546099297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13.721231746031743</v>
      </c>
      <c r="AR29">
        <v>7.7864184782608694</v>
      </c>
      <c r="AS29">
        <v>1.2670614035087722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805.28165175739787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</v>
      </c>
      <c r="L30">
        <v>526.9</v>
      </c>
      <c r="M30">
        <v>27.05</v>
      </c>
      <c r="N30">
        <v>34.900000000000006</v>
      </c>
      <c r="O30">
        <v>0</v>
      </c>
      <c r="P30">
        <v>37.019999999999996</v>
      </c>
      <c r="Q30">
        <v>6.05</v>
      </c>
      <c r="R30">
        <v>12.456932545544067</v>
      </c>
      <c r="S30">
        <v>7.76</v>
      </c>
      <c r="T30">
        <v>0</v>
      </c>
      <c r="U30">
        <v>20.509999999999998</v>
      </c>
      <c r="V30">
        <v>3.2730733082706767</v>
      </c>
      <c r="W30">
        <v>9.99</v>
      </c>
      <c r="X30">
        <v>43.59</v>
      </c>
      <c r="Y30">
        <v>0</v>
      </c>
      <c r="Z30">
        <v>3.8321590909090912</v>
      </c>
      <c r="AA30">
        <v>3.6012573839662445</v>
      </c>
      <c r="AB30">
        <v>7.7412378094523611</v>
      </c>
      <c r="AC30">
        <v>8.5448366577666093</v>
      </c>
      <c r="AD30">
        <v>4.3076548069644209</v>
      </c>
      <c r="AE30">
        <v>9.6860870552611669</v>
      </c>
      <c r="AF30">
        <v>2.8992139959432048</v>
      </c>
      <c r="AG30">
        <v>12.992980000000003</v>
      </c>
      <c r="AH30">
        <v>27.498521858500531</v>
      </c>
      <c r="AI30">
        <v>4.8633228593872744</v>
      </c>
      <c r="AJ30">
        <v>0</v>
      </c>
      <c r="AK30">
        <v>7.6479503546099297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18.29599841269841</v>
      </c>
      <c r="AR30">
        <v>7.7864184782608694</v>
      </c>
      <c r="AS30">
        <v>1.2670614035087722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855.39470602104359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8.9599999999999991</v>
      </c>
      <c r="L31">
        <v>552.88</v>
      </c>
      <c r="M31">
        <v>27.05</v>
      </c>
      <c r="N31">
        <v>34.900000000000006</v>
      </c>
      <c r="O31">
        <v>0</v>
      </c>
      <c r="P31">
        <v>37.019999999999996</v>
      </c>
      <c r="Q31">
        <v>5.71</v>
      </c>
      <c r="R31">
        <v>12.456932545544067</v>
      </c>
      <c r="S31">
        <v>7.76</v>
      </c>
      <c r="T31">
        <v>0</v>
      </c>
      <c r="U31">
        <v>20.509999999999998</v>
      </c>
      <c r="V31">
        <v>3.2730733082706767</v>
      </c>
      <c r="W31">
        <v>9.99</v>
      </c>
      <c r="X31">
        <v>43.59</v>
      </c>
      <c r="Y31">
        <v>0</v>
      </c>
      <c r="Z31">
        <v>3.8321590909090912</v>
      </c>
      <c r="AA31">
        <v>8.2577383966244717</v>
      </c>
      <c r="AB31">
        <v>7.7412378094523611</v>
      </c>
      <c r="AC31">
        <v>8.5448366577666093</v>
      </c>
      <c r="AD31">
        <v>8.0569099167297509</v>
      </c>
      <c r="AE31">
        <v>9.6860870552611669</v>
      </c>
      <c r="AF31">
        <v>2.8992139959432048</v>
      </c>
      <c r="AG31">
        <v>12.992980000000003</v>
      </c>
      <c r="AH31">
        <v>27.498521858500531</v>
      </c>
      <c r="AI31">
        <v>4.8633228593872744</v>
      </c>
      <c r="AJ31">
        <v>0</v>
      </c>
      <c r="AK31">
        <v>7.6479503546099297</v>
      </c>
      <c r="AL31">
        <v>0</v>
      </c>
      <c r="AM31">
        <v>2.3226781695423857</v>
      </c>
      <c r="AN31">
        <v>0</v>
      </c>
      <c r="AO31">
        <v>0</v>
      </c>
      <c r="AP31">
        <v>0</v>
      </c>
      <c r="AQ31">
        <v>18.29599841269841</v>
      </c>
      <c r="AR31">
        <v>0.97253532608695648</v>
      </c>
      <c r="AS31">
        <v>1.2670614035087722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888.97923716083585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8.9599999999999991</v>
      </c>
      <c r="L32">
        <v>555.17885706992558</v>
      </c>
      <c r="M32">
        <v>27.05</v>
      </c>
      <c r="N32">
        <v>34.900000000000006</v>
      </c>
      <c r="O32">
        <v>0</v>
      </c>
      <c r="P32">
        <v>37.019999999999996</v>
      </c>
      <c r="Q32">
        <v>5.71</v>
      </c>
      <c r="R32">
        <v>12.456932545544067</v>
      </c>
      <c r="S32">
        <v>7.76</v>
      </c>
      <c r="T32">
        <v>0</v>
      </c>
      <c r="U32">
        <v>20.509999999999998</v>
      </c>
      <c r="V32">
        <v>3.2730733082706767</v>
      </c>
      <c r="W32">
        <v>9.99</v>
      </c>
      <c r="X32">
        <v>43.59</v>
      </c>
      <c r="Y32">
        <v>0</v>
      </c>
      <c r="Z32">
        <v>3.8321590909090912</v>
      </c>
      <c r="AA32">
        <v>8.2577383966244717</v>
      </c>
      <c r="AB32">
        <v>7.7412378094523611</v>
      </c>
      <c r="AC32">
        <v>8.5448366577666093</v>
      </c>
      <c r="AD32">
        <v>8.0569099167297509</v>
      </c>
      <c r="AE32">
        <v>9.6860870552611669</v>
      </c>
      <c r="AF32">
        <v>2.8992139959432048</v>
      </c>
      <c r="AG32">
        <v>12.992980000000003</v>
      </c>
      <c r="AH32">
        <v>34.376987328405491</v>
      </c>
      <c r="AI32">
        <v>4.8633228593872744</v>
      </c>
      <c r="AJ32">
        <v>0</v>
      </c>
      <c r="AK32">
        <v>7.6479503546099297</v>
      </c>
      <c r="AL32">
        <v>0</v>
      </c>
      <c r="AM32">
        <v>2.3226781695423857</v>
      </c>
      <c r="AN32">
        <v>0</v>
      </c>
      <c r="AO32">
        <v>0</v>
      </c>
      <c r="AP32">
        <v>0</v>
      </c>
      <c r="AQ32">
        <v>18.29599841269841</v>
      </c>
      <c r="AR32">
        <v>0.97253532608695648</v>
      </c>
      <c r="AS32">
        <v>1.2670614035087722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898.15655970066632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8.9599999999999991</v>
      </c>
      <c r="L33">
        <v>555.17885706992558</v>
      </c>
      <c r="M33">
        <v>27.05</v>
      </c>
      <c r="N33">
        <v>34.900000000000006</v>
      </c>
      <c r="O33">
        <v>0</v>
      </c>
      <c r="P33">
        <v>37.019999999999996</v>
      </c>
      <c r="Q33">
        <v>5.71</v>
      </c>
      <c r="R33">
        <v>12.456932545544067</v>
      </c>
      <c r="S33">
        <v>7.76</v>
      </c>
      <c r="T33">
        <v>0</v>
      </c>
      <c r="U33">
        <v>20.509999999999998</v>
      </c>
      <c r="V33">
        <v>3.2730733082706767</v>
      </c>
      <c r="W33">
        <v>9.99</v>
      </c>
      <c r="X33">
        <v>43.59</v>
      </c>
      <c r="Y33">
        <v>0</v>
      </c>
      <c r="Z33">
        <v>3.8321590909090912</v>
      </c>
      <c r="AA33">
        <v>8.2577383966244717</v>
      </c>
      <c r="AB33">
        <v>7.7412378094523611</v>
      </c>
      <c r="AC33">
        <v>8.5448366577666093</v>
      </c>
      <c r="AD33">
        <v>8.0569099167297509</v>
      </c>
      <c r="AE33">
        <v>9.6860870552611669</v>
      </c>
      <c r="AF33">
        <v>2.8992139959432048</v>
      </c>
      <c r="AG33">
        <v>12.992980000000003</v>
      </c>
      <c r="AH33">
        <v>34.376987328405491</v>
      </c>
      <c r="AI33">
        <v>4.8633228593872744</v>
      </c>
      <c r="AJ33">
        <v>0</v>
      </c>
      <c r="AK33">
        <v>7.6479503546099297</v>
      </c>
      <c r="AL33">
        <v>0</v>
      </c>
      <c r="AM33">
        <v>2.4085896474118527</v>
      </c>
      <c r="AN33">
        <v>0</v>
      </c>
      <c r="AO33">
        <v>0</v>
      </c>
      <c r="AP33">
        <v>0</v>
      </c>
      <c r="AQ33">
        <v>18.29599841269841</v>
      </c>
      <c r="AR33">
        <v>0.97253532608695648</v>
      </c>
      <c r="AS33">
        <v>1.2670614035087722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898.24247117853577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8.9599999999999991</v>
      </c>
      <c r="L34">
        <v>555.17885706992558</v>
      </c>
      <c r="M34">
        <v>27.05</v>
      </c>
      <c r="N34">
        <v>34.900000000000006</v>
      </c>
      <c r="O34">
        <v>0</v>
      </c>
      <c r="P34">
        <v>37.019999999999996</v>
      </c>
      <c r="Q34">
        <v>5.71</v>
      </c>
      <c r="R34">
        <v>12.456932545544067</v>
      </c>
      <c r="S34">
        <v>7.76</v>
      </c>
      <c r="T34">
        <v>0</v>
      </c>
      <c r="U34">
        <v>20.509999999999998</v>
      </c>
      <c r="V34">
        <v>3.2730733082706767</v>
      </c>
      <c r="W34">
        <v>9.99</v>
      </c>
      <c r="X34">
        <v>43.59</v>
      </c>
      <c r="Y34">
        <v>0</v>
      </c>
      <c r="Z34">
        <v>3.8321590909090912</v>
      </c>
      <c r="AA34">
        <v>8.2577383966244717</v>
      </c>
      <c r="AB34">
        <v>7.7412378094523611</v>
      </c>
      <c r="AC34">
        <v>8.5448366577666093</v>
      </c>
      <c r="AD34">
        <v>8.0569099167297509</v>
      </c>
      <c r="AE34">
        <v>9.6860870552611669</v>
      </c>
      <c r="AF34">
        <v>2.8992139959432048</v>
      </c>
      <c r="AG34">
        <v>12.992980000000003</v>
      </c>
      <c r="AH34">
        <v>34.376987328405491</v>
      </c>
      <c r="AI34">
        <v>1.0463047918303221</v>
      </c>
      <c r="AJ34">
        <v>0</v>
      </c>
      <c r="AK34">
        <v>7.6479503546099297</v>
      </c>
      <c r="AL34">
        <v>0</v>
      </c>
      <c r="AM34">
        <v>2.4085896474118527</v>
      </c>
      <c r="AN34">
        <v>0</v>
      </c>
      <c r="AO34">
        <v>0</v>
      </c>
      <c r="AP34">
        <v>0</v>
      </c>
      <c r="AQ34">
        <v>18.29599841269841</v>
      </c>
      <c r="AR34">
        <v>0.97253532608695648</v>
      </c>
      <c r="AS34">
        <v>1.2670614035087722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894.42545311097876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8.9599999999999991</v>
      </c>
      <c r="L35">
        <v>555.17885706992558</v>
      </c>
      <c r="M35">
        <v>27.05</v>
      </c>
      <c r="N35">
        <v>34.900000000000006</v>
      </c>
      <c r="O35">
        <v>0</v>
      </c>
      <c r="P35">
        <v>37.019999999999996</v>
      </c>
      <c r="Q35">
        <v>5.71</v>
      </c>
      <c r="R35">
        <v>12.456932545544067</v>
      </c>
      <c r="S35">
        <v>7.76</v>
      </c>
      <c r="T35">
        <v>0</v>
      </c>
      <c r="U35">
        <v>20.509999999999998</v>
      </c>
      <c r="V35">
        <v>3.2730733082706767</v>
      </c>
      <c r="W35">
        <v>9.99</v>
      </c>
      <c r="X35">
        <v>43.59</v>
      </c>
      <c r="Y35">
        <v>0</v>
      </c>
      <c r="Z35">
        <v>3.8321590909090912</v>
      </c>
      <c r="AA35">
        <v>8.2577383966244717</v>
      </c>
      <c r="AB35">
        <v>7.7412378094523611</v>
      </c>
      <c r="AC35">
        <v>8.5448366577666093</v>
      </c>
      <c r="AD35">
        <v>8.0569099167297509</v>
      </c>
      <c r="AE35">
        <v>9.6860870552611669</v>
      </c>
      <c r="AF35">
        <v>2.8992139959432048</v>
      </c>
      <c r="AG35">
        <v>12.992980000000003</v>
      </c>
      <c r="AH35">
        <v>34.376987328405491</v>
      </c>
      <c r="AI35">
        <v>0</v>
      </c>
      <c r="AJ35">
        <v>0</v>
      </c>
      <c r="AK35">
        <v>7.6479503546099297</v>
      </c>
      <c r="AL35">
        <v>0</v>
      </c>
      <c r="AM35">
        <v>2.4085896474118527</v>
      </c>
      <c r="AN35">
        <v>0</v>
      </c>
      <c r="AO35">
        <v>0</v>
      </c>
      <c r="AP35">
        <v>0</v>
      </c>
      <c r="AQ35">
        <v>18.29599841269841</v>
      </c>
      <c r="AR35">
        <v>0.65040217391304356</v>
      </c>
      <c r="AS35">
        <v>5.5345732976509074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897.32452706111667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8.9599999999999991</v>
      </c>
      <c r="L36">
        <v>555.17885706992558</v>
      </c>
      <c r="M36">
        <v>27.05</v>
      </c>
      <c r="N36">
        <v>34.900000000000006</v>
      </c>
      <c r="O36">
        <v>0</v>
      </c>
      <c r="P36">
        <v>37.019999999999996</v>
      </c>
      <c r="Q36">
        <v>5.71</v>
      </c>
      <c r="R36">
        <v>12.456932545544067</v>
      </c>
      <c r="S36">
        <v>7.76</v>
      </c>
      <c r="T36">
        <v>0</v>
      </c>
      <c r="U36">
        <v>20.509999999999998</v>
      </c>
      <c r="V36">
        <v>3.2730733082706767</v>
      </c>
      <c r="W36">
        <v>9.99</v>
      </c>
      <c r="X36">
        <v>43.59</v>
      </c>
      <c r="Y36">
        <v>0</v>
      </c>
      <c r="Z36">
        <v>3.8321590909090912</v>
      </c>
      <c r="AA36">
        <v>8.2577383966244717</v>
      </c>
      <c r="AB36">
        <v>7.7412378094523611</v>
      </c>
      <c r="AC36">
        <v>8.5448366577666093</v>
      </c>
      <c r="AD36">
        <v>8.0569099167297509</v>
      </c>
      <c r="AE36">
        <v>9.6860870552611669</v>
      </c>
      <c r="AF36">
        <v>2.8992139959432048</v>
      </c>
      <c r="AG36">
        <v>12.992980000000003</v>
      </c>
      <c r="AH36">
        <v>34.376987328405491</v>
      </c>
      <c r="AI36">
        <v>0</v>
      </c>
      <c r="AJ36">
        <v>0</v>
      </c>
      <c r="AK36">
        <v>7.6479503546099297</v>
      </c>
      <c r="AL36">
        <v>0</v>
      </c>
      <c r="AM36">
        <v>2.4085896474118527</v>
      </c>
      <c r="AN36">
        <v>0</v>
      </c>
      <c r="AO36">
        <v>0</v>
      </c>
      <c r="AP36">
        <v>0</v>
      </c>
      <c r="AQ36">
        <v>18.29599841269841</v>
      </c>
      <c r="AR36">
        <v>7.7864184782608694</v>
      </c>
      <c r="AS36">
        <v>5.5345732976509074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904.46054336546456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8.9599999999999991</v>
      </c>
      <c r="L37">
        <v>555.17885706992558</v>
      </c>
      <c r="M37">
        <v>27.05</v>
      </c>
      <c r="N37">
        <v>34.900000000000006</v>
      </c>
      <c r="O37">
        <v>0</v>
      </c>
      <c r="P37">
        <v>37.019999999999996</v>
      </c>
      <c r="Q37">
        <v>5.71</v>
      </c>
      <c r="R37">
        <v>12.456932545544067</v>
      </c>
      <c r="S37">
        <v>7.76</v>
      </c>
      <c r="T37">
        <v>0</v>
      </c>
      <c r="U37">
        <v>20.509999999999998</v>
      </c>
      <c r="V37">
        <v>3.2730733082706767</v>
      </c>
      <c r="W37">
        <v>9.99</v>
      </c>
      <c r="X37">
        <v>43.59</v>
      </c>
      <c r="Y37">
        <v>0</v>
      </c>
      <c r="Z37">
        <v>0.64738636363636359</v>
      </c>
      <c r="AA37">
        <v>3.5307046413502108</v>
      </c>
      <c r="AB37">
        <v>7.7412378094523611</v>
      </c>
      <c r="AC37">
        <v>0.37431600439767548</v>
      </c>
      <c r="AD37">
        <v>3.1080158970476912</v>
      </c>
      <c r="AE37">
        <v>4.8445775927327785</v>
      </c>
      <c r="AF37">
        <v>2.6108265720081136</v>
      </c>
      <c r="AG37">
        <v>12.992980000000003</v>
      </c>
      <c r="AH37">
        <v>34.376987328405491</v>
      </c>
      <c r="AI37">
        <v>0</v>
      </c>
      <c r="AJ37">
        <v>0</v>
      </c>
      <c r="AK37">
        <v>7.6479503546099297</v>
      </c>
      <c r="AL37">
        <v>0</v>
      </c>
      <c r="AM37">
        <v>0</v>
      </c>
      <c r="AN37">
        <v>0</v>
      </c>
      <c r="AO37">
        <v>0</v>
      </c>
      <c r="AP37">
        <v>1.6935360000000004</v>
      </c>
      <c r="AQ37">
        <v>18.29599841269841</v>
      </c>
      <c r="AR37">
        <v>0.32520108695652178</v>
      </c>
      <c r="AS37">
        <v>5.5345732976509074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870.12315428468685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8.9599999999999991</v>
      </c>
      <c r="L38">
        <v>555.17885706992558</v>
      </c>
      <c r="M38">
        <v>27.05</v>
      </c>
      <c r="N38">
        <v>34.900000000000006</v>
      </c>
      <c r="O38">
        <v>0</v>
      </c>
      <c r="P38">
        <v>37.019999999999996</v>
      </c>
      <c r="Q38">
        <v>5.71</v>
      </c>
      <c r="R38">
        <v>12.456932545544067</v>
      </c>
      <c r="S38">
        <v>7.76</v>
      </c>
      <c r="T38">
        <v>0</v>
      </c>
      <c r="U38">
        <v>20.509999999999998</v>
      </c>
      <c r="V38">
        <v>3.2730733082706767</v>
      </c>
      <c r="W38">
        <v>9.99</v>
      </c>
      <c r="X38">
        <v>43.59</v>
      </c>
      <c r="Y38">
        <v>0</v>
      </c>
      <c r="Z38">
        <v>0</v>
      </c>
      <c r="AA38">
        <v>0</v>
      </c>
      <c r="AB38">
        <v>7.7412378094523611</v>
      </c>
      <c r="AC38">
        <v>0</v>
      </c>
      <c r="AD38">
        <v>0</v>
      </c>
      <c r="AE38">
        <v>4.8445775927327785</v>
      </c>
      <c r="AF38">
        <v>2.6108265720081136</v>
      </c>
      <c r="AG38">
        <v>12.992980000000003</v>
      </c>
      <c r="AH38">
        <v>22.82288342133052</v>
      </c>
      <c r="AI38">
        <v>0</v>
      </c>
      <c r="AJ38">
        <v>0</v>
      </c>
      <c r="AK38">
        <v>7.6479503546099297</v>
      </c>
      <c r="AL38">
        <v>0</v>
      </c>
      <c r="AM38">
        <v>0</v>
      </c>
      <c r="AN38">
        <v>0</v>
      </c>
      <c r="AO38">
        <v>0</v>
      </c>
      <c r="AP38">
        <v>1.6935360000000004</v>
      </c>
      <c r="AQ38">
        <v>18.29599841269841</v>
      </c>
      <c r="AR38">
        <v>0.32520108695652178</v>
      </c>
      <c r="AS38">
        <v>5.5345732976509074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850.90862747118001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8.9599999999999991</v>
      </c>
      <c r="L39">
        <v>555.17885706992558</v>
      </c>
      <c r="M39">
        <v>27.05</v>
      </c>
      <c r="N39">
        <v>34.900000000000006</v>
      </c>
      <c r="O39">
        <v>0</v>
      </c>
      <c r="P39">
        <v>37.019999999999996</v>
      </c>
      <c r="Q39">
        <v>5.71</v>
      </c>
      <c r="R39">
        <v>12.456932545544067</v>
      </c>
      <c r="S39">
        <v>7.76</v>
      </c>
      <c r="T39">
        <v>0</v>
      </c>
      <c r="U39">
        <v>20.509999999999998</v>
      </c>
      <c r="V39">
        <v>3.2730733082706767</v>
      </c>
      <c r="W39">
        <v>9.99</v>
      </c>
      <c r="X39">
        <v>43.59</v>
      </c>
      <c r="Y39">
        <v>0</v>
      </c>
      <c r="Z39">
        <v>0</v>
      </c>
      <c r="AA39">
        <v>0</v>
      </c>
      <c r="AB39">
        <v>7.7412378094523611</v>
      </c>
      <c r="AC39">
        <v>0</v>
      </c>
      <c r="AD39">
        <v>0</v>
      </c>
      <c r="AE39">
        <v>0</v>
      </c>
      <c r="AF39">
        <v>2.6108265720081136</v>
      </c>
      <c r="AG39">
        <v>12.992980000000003</v>
      </c>
      <c r="AH39">
        <v>17.257523759239703</v>
      </c>
      <c r="AI39">
        <v>0</v>
      </c>
      <c r="AJ39">
        <v>0</v>
      </c>
      <c r="AK39">
        <v>7.6479503546099297</v>
      </c>
      <c r="AL39">
        <v>0</v>
      </c>
      <c r="AM39">
        <v>0</v>
      </c>
      <c r="AN39">
        <v>0</v>
      </c>
      <c r="AO39">
        <v>0</v>
      </c>
      <c r="AP39">
        <v>1.6935360000000004</v>
      </c>
      <c r="AQ39">
        <v>9.1464650793650772</v>
      </c>
      <c r="AR39">
        <v>7.7864184782608694</v>
      </c>
      <c r="AS39">
        <v>5.5345732976509074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838.81037427432739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8.9599999999999991</v>
      </c>
      <c r="L40">
        <v>540.88</v>
      </c>
      <c r="M40">
        <v>27.05</v>
      </c>
      <c r="N40">
        <v>34.900000000000006</v>
      </c>
      <c r="O40">
        <v>0</v>
      </c>
      <c r="P40">
        <v>37.019999999999996</v>
      </c>
      <c r="Q40">
        <v>5.71</v>
      </c>
      <c r="R40">
        <v>12.456932545544067</v>
      </c>
      <c r="S40">
        <v>7.76</v>
      </c>
      <c r="T40">
        <v>0</v>
      </c>
      <c r="U40">
        <v>20.509999999999998</v>
      </c>
      <c r="V40">
        <v>3.2730733082706767</v>
      </c>
      <c r="W40">
        <v>9.99</v>
      </c>
      <c r="X40">
        <v>43.59</v>
      </c>
      <c r="Y40">
        <v>0</v>
      </c>
      <c r="Z40">
        <v>0</v>
      </c>
      <c r="AA40">
        <v>0</v>
      </c>
      <c r="AB40">
        <v>3.8721530382595644</v>
      </c>
      <c r="AC40">
        <v>0</v>
      </c>
      <c r="AD40">
        <v>0</v>
      </c>
      <c r="AE40">
        <v>0</v>
      </c>
      <c r="AF40">
        <v>2.6108265720081136</v>
      </c>
      <c r="AG40">
        <v>12.992980000000003</v>
      </c>
      <c r="AH40">
        <v>11.692164097148892</v>
      </c>
      <c r="AI40">
        <v>0</v>
      </c>
      <c r="AJ40">
        <v>0</v>
      </c>
      <c r="AK40">
        <v>7.6479503546099297</v>
      </c>
      <c r="AL40">
        <v>0</v>
      </c>
      <c r="AM40">
        <v>0</v>
      </c>
      <c r="AN40">
        <v>0</v>
      </c>
      <c r="AO40">
        <v>0</v>
      </c>
      <c r="AP40">
        <v>1.6935360000000004</v>
      </c>
      <c r="AQ40">
        <v>9.1464650793650772</v>
      </c>
      <c r="AR40">
        <v>7.7864184782608694</v>
      </c>
      <c r="AS40">
        <v>5.5345732976509074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815.07707277111808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8.9599999999999991</v>
      </c>
      <c r="L41">
        <v>536.11</v>
      </c>
      <c r="M41">
        <v>27.05</v>
      </c>
      <c r="N41">
        <v>34.900000000000006</v>
      </c>
      <c r="O41">
        <v>0</v>
      </c>
      <c r="P41">
        <v>37.019999999999996</v>
      </c>
      <c r="Q41">
        <v>5.71</v>
      </c>
      <c r="R41">
        <v>12.456932545544067</v>
      </c>
      <c r="S41">
        <v>7.76</v>
      </c>
      <c r="T41">
        <v>0</v>
      </c>
      <c r="U41">
        <v>20.509999999999998</v>
      </c>
      <c r="V41">
        <v>3.2730733082706767</v>
      </c>
      <c r="W41">
        <v>9.99</v>
      </c>
      <c r="X41">
        <v>43.59</v>
      </c>
      <c r="Y41">
        <v>0</v>
      </c>
      <c r="Z41">
        <v>0</v>
      </c>
      <c r="AA41">
        <v>0</v>
      </c>
      <c r="AB41">
        <v>3.8721530382595644</v>
      </c>
      <c r="AC41">
        <v>0</v>
      </c>
      <c r="AD41">
        <v>0</v>
      </c>
      <c r="AE41">
        <v>0</v>
      </c>
      <c r="AF41">
        <v>2.6108265720081136</v>
      </c>
      <c r="AG41">
        <v>12.992980000000003</v>
      </c>
      <c r="AH41">
        <v>11.692164097148892</v>
      </c>
      <c r="AI41">
        <v>0</v>
      </c>
      <c r="AJ41">
        <v>0</v>
      </c>
      <c r="AK41">
        <v>7.6479503546099297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9.1464650793650772</v>
      </c>
      <c r="AR41">
        <v>7.7864184782608694</v>
      </c>
      <c r="AS41">
        <v>1.2670614035087722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804.346024876976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8.9599999999999991</v>
      </c>
      <c r="L42">
        <v>531.34</v>
      </c>
      <c r="M42">
        <v>27.05</v>
      </c>
      <c r="N42">
        <v>34.900000000000006</v>
      </c>
      <c r="O42">
        <v>0</v>
      </c>
      <c r="P42">
        <v>37.019999999999996</v>
      </c>
      <c r="Q42">
        <v>5.71</v>
      </c>
      <c r="R42">
        <v>12.456932545544067</v>
      </c>
      <c r="S42">
        <v>7.76</v>
      </c>
      <c r="T42">
        <v>0</v>
      </c>
      <c r="U42">
        <v>20.509999999999998</v>
      </c>
      <c r="V42">
        <v>3.2730733082706767</v>
      </c>
      <c r="W42">
        <v>9.99</v>
      </c>
      <c r="X42">
        <v>43.59</v>
      </c>
      <c r="Y42">
        <v>0</v>
      </c>
      <c r="Z42">
        <v>0</v>
      </c>
      <c r="AA42">
        <v>0</v>
      </c>
      <c r="AB42">
        <v>3.8721530382595644</v>
      </c>
      <c r="AC42">
        <v>0</v>
      </c>
      <c r="AD42">
        <v>0</v>
      </c>
      <c r="AE42">
        <v>0</v>
      </c>
      <c r="AF42">
        <v>2.6108265720081136</v>
      </c>
      <c r="AG42">
        <v>12.992980000000003</v>
      </c>
      <c r="AH42">
        <v>6.2065725448785649</v>
      </c>
      <c r="AI42">
        <v>0</v>
      </c>
      <c r="AJ42">
        <v>0</v>
      </c>
      <c r="AK42">
        <v>7.6479503546099297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9.1464650793650772</v>
      </c>
      <c r="AR42">
        <v>1.9481385869565215</v>
      </c>
      <c r="AS42">
        <v>1.2670614035087722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788.2521534334013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8.9599999999999991</v>
      </c>
      <c r="L43">
        <v>521.80999999999995</v>
      </c>
      <c r="M43">
        <v>27.05</v>
      </c>
      <c r="N43">
        <v>34.900000000000006</v>
      </c>
      <c r="O43">
        <v>0</v>
      </c>
      <c r="P43">
        <v>37.019999999999996</v>
      </c>
      <c r="Q43">
        <v>5.71</v>
      </c>
      <c r="R43">
        <v>12.456932545544067</v>
      </c>
      <c r="S43">
        <v>7.76</v>
      </c>
      <c r="T43">
        <v>0</v>
      </c>
      <c r="U43">
        <v>20.509999999999998</v>
      </c>
      <c r="V43">
        <v>3.2730733082706767</v>
      </c>
      <c r="W43">
        <v>9.99</v>
      </c>
      <c r="X43">
        <v>43.59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2.6108265720081136</v>
      </c>
      <c r="AG43">
        <v>12.992980000000003</v>
      </c>
      <c r="AH43">
        <v>6.2065725448785649</v>
      </c>
      <c r="AI43">
        <v>0</v>
      </c>
      <c r="AJ43">
        <v>0</v>
      </c>
      <c r="AK43">
        <v>7.6479503546099297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9.1464650793650772</v>
      </c>
      <c r="AR43">
        <v>1.9481385869565215</v>
      </c>
      <c r="AS43">
        <v>1.2670614035087722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774.85000039514171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8.9599999999999991</v>
      </c>
      <c r="L44">
        <v>493.20126381606912</v>
      </c>
      <c r="M44">
        <v>27.05</v>
      </c>
      <c r="N44">
        <v>34.900000000000006</v>
      </c>
      <c r="O44">
        <v>0</v>
      </c>
      <c r="P44">
        <v>37.019999999999996</v>
      </c>
      <c r="Q44">
        <v>5.71</v>
      </c>
      <c r="R44">
        <v>12.456932545544067</v>
      </c>
      <c r="S44">
        <v>7.76</v>
      </c>
      <c r="T44">
        <v>0</v>
      </c>
      <c r="U44">
        <v>20.509999999999998</v>
      </c>
      <c r="V44">
        <v>3.2730733082706767</v>
      </c>
      <c r="W44">
        <v>9.99</v>
      </c>
      <c r="X44">
        <v>43.59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2.6108265720081136</v>
      </c>
      <c r="AG44">
        <v>12.992980000000003</v>
      </c>
      <c r="AH44">
        <v>0</v>
      </c>
      <c r="AI44">
        <v>0</v>
      </c>
      <c r="AJ44">
        <v>0</v>
      </c>
      <c r="AK44">
        <v>7.6479503546099297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4.5747666666666653</v>
      </c>
      <c r="AR44">
        <v>3.8932092391304347</v>
      </c>
      <c r="AS44">
        <v>1.2670614035087722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737.40806390580781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8.9601369842070664</v>
      </c>
      <c r="L45">
        <v>478.9</v>
      </c>
      <c r="M45">
        <v>27.05</v>
      </c>
      <c r="N45">
        <v>34.900000000000006</v>
      </c>
      <c r="O45">
        <v>0</v>
      </c>
      <c r="P45">
        <v>37.019999999999996</v>
      </c>
      <c r="Q45">
        <v>5.71</v>
      </c>
      <c r="R45">
        <v>12.456899726300076</v>
      </c>
      <c r="S45">
        <v>7.7600000000000007</v>
      </c>
      <c r="T45">
        <v>0</v>
      </c>
      <c r="U45">
        <v>20.509999999999998</v>
      </c>
      <c r="V45">
        <v>3.27</v>
      </c>
      <c r="W45">
        <v>9.9931015212666878</v>
      </c>
      <c r="X45">
        <v>43.59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2.6108265720081136</v>
      </c>
      <c r="AG45">
        <v>12.992980000000003</v>
      </c>
      <c r="AH45">
        <v>0</v>
      </c>
      <c r="AI45">
        <v>0</v>
      </c>
      <c r="AJ45">
        <v>0</v>
      </c>
      <c r="AK45">
        <v>7.6479503546099297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3.8932092391304347</v>
      </c>
      <c r="AS45">
        <v>1.2670614035087722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718.53216580103117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8.119862992896552</v>
      </c>
      <c r="L46">
        <v>459.82129785583163</v>
      </c>
      <c r="M46">
        <v>27.05</v>
      </c>
      <c r="N46">
        <v>34.900000000000006</v>
      </c>
      <c r="O46">
        <v>0</v>
      </c>
      <c r="P46">
        <v>37.019999999999996</v>
      </c>
      <c r="Q46">
        <v>5.71</v>
      </c>
      <c r="R46">
        <v>12.456932545544067</v>
      </c>
      <c r="S46">
        <v>7.76</v>
      </c>
      <c r="T46">
        <v>0</v>
      </c>
      <c r="U46">
        <v>20.509999999999998</v>
      </c>
      <c r="V46">
        <v>3.2730733082706767</v>
      </c>
      <c r="W46">
        <v>9.99</v>
      </c>
      <c r="X46">
        <v>43.59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2.6108265720081136</v>
      </c>
      <c r="AG46">
        <v>12.992980000000003</v>
      </c>
      <c r="AH46">
        <v>0</v>
      </c>
      <c r="AI46">
        <v>0</v>
      </c>
      <c r="AJ46">
        <v>0</v>
      </c>
      <c r="AK46">
        <v>7.6479503546099297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3.8932092391304347</v>
      </c>
      <c r="AS46">
        <v>1.2670614035087722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698.61319427180035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8.9699999999999989</v>
      </c>
      <c r="L47">
        <v>555.16889437172563</v>
      </c>
      <c r="M47">
        <v>27.05</v>
      </c>
      <c r="N47">
        <v>34.900000000000006</v>
      </c>
      <c r="O47">
        <v>0</v>
      </c>
      <c r="P47">
        <v>37.019999999999996</v>
      </c>
      <c r="Q47">
        <v>5.71</v>
      </c>
      <c r="R47">
        <v>12.456932545544067</v>
      </c>
      <c r="S47">
        <v>7.76</v>
      </c>
      <c r="T47">
        <v>0</v>
      </c>
      <c r="U47">
        <v>20.509999999999998</v>
      </c>
      <c r="V47">
        <v>3.2730733082706767</v>
      </c>
      <c r="W47">
        <v>9.99</v>
      </c>
      <c r="X47">
        <v>43.59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2.6108265720081136</v>
      </c>
      <c r="AG47">
        <v>12.992980000000003</v>
      </c>
      <c r="AH47">
        <v>0</v>
      </c>
      <c r="AI47">
        <v>0</v>
      </c>
      <c r="AJ47">
        <v>0</v>
      </c>
      <c r="AK47">
        <v>7.6479503546099297</v>
      </c>
      <c r="AL47">
        <v>0</v>
      </c>
      <c r="AM47">
        <v>0</v>
      </c>
      <c r="AN47">
        <v>0</v>
      </c>
      <c r="AO47">
        <v>0</v>
      </c>
      <c r="AP47">
        <v>0.15033200000000002</v>
      </c>
      <c r="AQ47">
        <v>0</v>
      </c>
      <c r="AR47">
        <v>3.8932092391304347</v>
      </c>
      <c r="AS47">
        <v>1.2670614035087722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794.9612597947978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8.9700000000000006</v>
      </c>
      <c r="L48">
        <v>555.16889437172563</v>
      </c>
      <c r="M48">
        <v>27.05</v>
      </c>
      <c r="N48">
        <v>34.900000000000006</v>
      </c>
      <c r="O48">
        <v>0</v>
      </c>
      <c r="P48">
        <v>37.019999999999996</v>
      </c>
      <c r="Q48">
        <v>5.71</v>
      </c>
      <c r="R48">
        <v>12.456932545544067</v>
      </c>
      <c r="S48">
        <v>7.76</v>
      </c>
      <c r="T48">
        <v>0</v>
      </c>
      <c r="U48">
        <v>20.509999999999998</v>
      </c>
      <c r="V48">
        <v>3.2730733082706767</v>
      </c>
      <c r="W48">
        <v>9.99</v>
      </c>
      <c r="X48">
        <v>43.59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2.6108265720081136</v>
      </c>
      <c r="AG48">
        <v>12.992980000000003</v>
      </c>
      <c r="AH48">
        <v>0</v>
      </c>
      <c r="AI48">
        <v>0</v>
      </c>
      <c r="AJ48">
        <v>0</v>
      </c>
      <c r="AK48">
        <v>7.6479503546099297</v>
      </c>
      <c r="AL48">
        <v>0</v>
      </c>
      <c r="AM48">
        <v>0</v>
      </c>
      <c r="AN48">
        <v>0</v>
      </c>
      <c r="AO48">
        <v>0</v>
      </c>
      <c r="AP48">
        <v>0.15033200000000002</v>
      </c>
      <c r="AQ48">
        <v>0</v>
      </c>
      <c r="AR48">
        <v>1.2946684782608697</v>
      </c>
      <c r="AS48">
        <v>1.2670614035087722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792.36271903392822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8.9698270443283281</v>
      </c>
      <c r="L49">
        <v>555.17891481332788</v>
      </c>
      <c r="M49">
        <v>27.05</v>
      </c>
      <c r="N49">
        <v>34.900000000000006</v>
      </c>
      <c r="O49">
        <v>0</v>
      </c>
      <c r="P49">
        <v>37.019999999999996</v>
      </c>
      <c r="Q49">
        <v>5.7100000000000009</v>
      </c>
      <c r="R49">
        <v>12.45617791411043</v>
      </c>
      <c r="S49">
        <v>7.759999999999998</v>
      </c>
      <c r="T49">
        <v>0</v>
      </c>
      <c r="U49">
        <v>20.509999999999998</v>
      </c>
      <c r="V49">
        <v>3.2730733082706767</v>
      </c>
      <c r="W49">
        <v>9.99</v>
      </c>
      <c r="X49">
        <v>43.59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2.6108265720081136</v>
      </c>
      <c r="AG49">
        <v>12.992980000000003</v>
      </c>
      <c r="AH49">
        <v>0</v>
      </c>
      <c r="AI49">
        <v>0</v>
      </c>
      <c r="AJ49">
        <v>0</v>
      </c>
      <c r="AK49">
        <v>7.6479503546099297</v>
      </c>
      <c r="AL49">
        <v>0</v>
      </c>
      <c r="AM49">
        <v>0</v>
      </c>
      <c r="AN49">
        <v>0</v>
      </c>
      <c r="AO49">
        <v>0</v>
      </c>
      <c r="AP49">
        <v>0.15033200000000002</v>
      </c>
      <c r="AQ49">
        <v>0</v>
      </c>
      <c r="AR49">
        <v>0.97253532608695648</v>
      </c>
      <c r="AS49">
        <v>1.2670614035087722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792.04967873625117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</v>
      </c>
      <c r="L50">
        <v>469.42</v>
      </c>
      <c r="M50">
        <v>27.05</v>
      </c>
      <c r="N50">
        <v>34.900000000000006</v>
      </c>
      <c r="O50">
        <v>0</v>
      </c>
      <c r="P50">
        <v>37.019999999999996</v>
      </c>
      <c r="Q50">
        <v>3.3225876851130161</v>
      </c>
      <c r="R50">
        <v>6.8499999999999988</v>
      </c>
      <c r="S50">
        <v>4.2599999999999989</v>
      </c>
      <c r="T50">
        <v>0</v>
      </c>
      <c r="U50">
        <v>20.509999999999998</v>
      </c>
      <c r="V50">
        <v>1.8019607843137255</v>
      </c>
      <c r="W50">
        <v>9.99</v>
      </c>
      <c r="X50">
        <v>43.59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2.6108265720081136</v>
      </c>
      <c r="AG50">
        <v>12.992980000000003</v>
      </c>
      <c r="AH50">
        <v>0</v>
      </c>
      <c r="AI50">
        <v>0</v>
      </c>
      <c r="AJ50">
        <v>0</v>
      </c>
      <c r="AK50">
        <v>7.6479503546099297</v>
      </c>
      <c r="AL50">
        <v>0</v>
      </c>
      <c r="AM50">
        <v>0</v>
      </c>
      <c r="AN50">
        <v>0</v>
      </c>
      <c r="AO50">
        <v>0</v>
      </c>
      <c r="AP50">
        <v>0.15033200000000002</v>
      </c>
      <c r="AQ50">
        <v>0</v>
      </c>
      <c r="AR50">
        <v>0.97253532608695648</v>
      </c>
      <c r="AS50">
        <v>1.2670614035087722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689.2862341256407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</v>
      </c>
      <c r="L51">
        <v>459.84</v>
      </c>
      <c r="M51">
        <v>27.05</v>
      </c>
      <c r="N51">
        <v>34.900000000000006</v>
      </c>
      <c r="O51">
        <v>0</v>
      </c>
      <c r="P51">
        <v>37.019999999999996</v>
      </c>
      <c r="Q51">
        <v>5.7100000000000009</v>
      </c>
      <c r="R51">
        <v>12.45617791411043</v>
      </c>
      <c r="S51">
        <v>7.759999999999998</v>
      </c>
      <c r="T51">
        <v>0</v>
      </c>
      <c r="U51">
        <v>20.509999999999998</v>
      </c>
      <c r="V51">
        <v>1.8019607843137255</v>
      </c>
      <c r="W51">
        <v>9.99</v>
      </c>
      <c r="X51">
        <v>43.59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2.6108265720081136</v>
      </c>
      <c r="AG51">
        <v>12.992980000000003</v>
      </c>
      <c r="AH51">
        <v>0</v>
      </c>
      <c r="AI51">
        <v>0</v>
      </c>
      <c r="AJ51">
        <v>0</v>
      </c>
      <c r="AK51">
        <v>7.6479503546099297</v>
      </c>
      <c r="AL51">
        <v>0</v>
      </c>
      <c r="AM51">
        <v>0</v>
      </c>
      <c r="AN51">
        <v>0</v>
      </c>
      <c r="AO51">
        <v>0</v>
      </c>
      <c r="AP51">
        <v>0.15033200000000002</v>
      </c>
      <c r="AQ51">
        <v>0</v>
      </c>
      <c r="AR51">
        <v>1.2946684782608697</v>
      </c>
      <c r="AS51">
        <v>1.2670614035087722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691.52195750681199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</v>
      </c>
      <c r="L52">
        <v>383.2</v>
      </c>
      <c r="M52">
        <v>27.05</v>
      </c>
      <c r="N52">
        <v>34.900000000000006</v>
      </c>
      <c r="O52">
        <v>0</v>
      </c>
      <c r="P52">
        <v>37.019999999999996</v>
      </c>
      <c r="Q52">
        <v>5.7100000000000009</v>
      </c>
      <c r="R52">
        <v>12.45617791411043</v>
      </c>
      <c r="S52">
        <v>7.759999999999998</v>
      </c>
      <c r="T52">
        <v>0</v>
      </c>
      <c r="U52">
        <v>20.509999999999998</v>
      </c>
      <c r="V52">
        <v>3.2730733082706767</v>
      </c>
      <c r="W52">
        <v>9.99</v>
      </c>
      <c r="X52">
        <v>43.59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2.6108265720081136</v>
      </c>
      <c r="AG52">
        <v>12.992980000000003</v>
      </c>
      <c r="AH52">
        <v>0</v>
      </c>
      <c r="AI52">
        <v>0</v>
      </c>
      <c r="AJ52">
        <v>0</v>
      </c>
      <c r="AK52">
        <v>7.6479503546099297</v>
      </c>
      <c r="AL52">
        <v>0</v>
      </c>
      <c r="AM52">
        <v>0</v>
      </c>
      <c r="AN52">
        <v>0</v>
      </c>
      <c r="AO52">
        <v>0</v>
      </c>
      <c r="AP52">
        <v>0.15033200000000002</v>
      </c>
      <c r="AQ52">
        <v>0</v>
      </c>
      <c r="AR52">
        <v>1.2946684782608697</v>
      </c>
      <c r="AS52">
        <v>1.2670614035087722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616.353070030769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</v>
      </c>
      <c r="L53">
        <v>383.2</v>
      </c>
      <c r="M53">
        <v>27.05</v>
      </c>
      <c r="N53">
        <v>34.900000000000006</v>
      </c>
      <c r="O53">
        <v>0</v>
      </c>
      <c r="P53">
        <v>37.019999999999996</v>
      </c>
      <c r="Q53">
        <v>5.7100000000000009</v>
      </c>
      <c r="R53">
        <v>12.45617791411043</v>
      </c>
      <c r="S53">
        <v>7.759999999999998</v>
      </c>
      <c r="T53">
        <v>0</v>
      </c>
      <c r="U53">
        <v>20.509999999999998</v>
      </c>
      <c r="V53">
        <v>3.2730733082706767</v>
      </c>
      <c r="W53">
        <v>9.99</v>
      </c>
      <c r="X53">
        <v>43.59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2.6108265720081136</v>
      </c>
      <c r="AG53">
        <v>12.992980000000003</v>
      </c>
      <c r="AH53">
        <v>0</v>
      </c>
      <c r="AI53">
        <v>0</v>
      </c>
      <c r="AJ53">
        <v>0</v>
      </c>
      <c r="AK53">
        <v>7.6479503546099297</v>
      </c>
      <c r="AL53">
        <v>0</v>
      </c>
      <c r="AM53">
        <v>0</v>
      </c>
      <c r="AN53">
        <v>0</v>
      </c>
      <c r="AO53">
        <v>0</v>
      </c>
      <c r="AP53">
        <v>0.15033200000000002</v>
      </c>
      <c r="AQ53">
        <v>0</v>
      </c>
      <c r="AR53">
        <v>1.2946684782608697</v>
      </c>
      <c r="AS53">
        <v>1.2670614035087722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616.353070030769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</v>
      </c>
      <c r="L54">
        <v>364.04</v>
      </c>
      <c r="M54">
        <v>27.05</v>
      </c>
      <c r="N54">
        <v>34.900000000000006</v>
      </c>
      <c r="O54">
        <v>0</v>
      </c>
      <c r="P54">
        <v>37.019999999999996</v>
      </c>
      <c r="Q54">
        <v>5.7100000000000009</v>
      </c>
      <c r="R54">
        <v>12.45617791411043</v>
      </c>
      <c r="S54">
        <v>7.759999999999998</v>
      </c>
      <c r="T54">
        <v>0</v>
      </c>
      <c r="U54">
        <v>20.509999999999998</v>
      </c>
      <c r="V54">
        <v>3.2730733082706767</v>
      </c>
      <c r="W54">
        <v>9.99</v>
      </c>
      <c r="X54">
        <v>43.59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2.6108265720081136</v>
      </c>
      <c r="AG54">
        <v>12.992980000000003</v>
      </c>
      <c r="AH54">
        <v>0</v>
      </c>
      <c r="AI54">
        <v>0</v>
      </c>
      <c r="AJ54">
        <v>0</v>
      </c>
      <c r="AK54">
        <v>7.6479503546099297</v>
      </c>
      <c r="AL54">
        <v>0</v>
      </c>
      <c r="AM54">
        <v>0</v>
      </c>
      <c r="AN54">
        <v>0</v>
      </c>
      <c r="AO54">
        <v>0</v>
      </c>
      <c r="AP54">
        <v>0.15033200000000002</v>
      </c>
      <c r="AQ54">
        <v>0</v>
      </c>
      <c r="AR54">
        <v>1.2946684782608697</v>
      </c>
      <c r="AS54">
        <v>1.2670614035087722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597.19307003076904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</v>
      </c>
      <c r="L55">
        <v>306.56</v>
      </c>
      <c r="M55">
        <v>27.05</v>
      </c>
      <c r="N55">
        <v>34.900000000000006</v>
      </c>
      <c r="O55">
        <v>0</v>
      </c>
      <c r="P55">
        <v>37.019999999999996</v>
      </c>
      <c r="Q55">
        <v>3.8333333333333335</v>
      </c>
      <c r="R55">
        <v>7.66</v>
      </c>
      <c r="S55">
        <v>4.79</v>
      </c>
      <c r="T55">
        <v>0</v>
      </c>
      <c r="U55">
        <v>20.509999999999998</v>
      </c>
      <c r="V55">
        <v>3.27</v>
      </c>
      <c r="W55">
        <v>9.99</v>
      </c>
      <c r="X55">
        <v>43.59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2.6108265720081136</v>
      </c>
      <c r="AG55">
        <v>12.992980000000003</v>
      </c>
      <c r="AH55">
        <v>0</v>
      </c>
      <c r="AI55">
        <v>0</v>
      </c>
      <c r="AJ55">
        <v>0</v>
      </c>
      <c r="AK55">
        <v>7.6479503546099297</v>
      </c>
      <c r="AL55">
        <v>0</v>
      </c>
      <c r="AM55">
        <v>0</v>
      </c>
      <c r="AN55">
        <v>0</v>
      </c>
      <c r="AO55">
        <v>0</v>
      </c>
      <c r="AP55">
        <v>0.15033200000000002</v>
      </c>
      <c r="AQ55">
        <v>0</v>
      </c>
      <c r="AR55">
        <v>1.2946684782608697</v>
      </c>
      <c r="AS55">
        <v>1.2670614035087722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530.06715214172118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</v>
      </c>
      <c r="L56">
        <v>306.56</v>
      </c>
      <c r="M56">
        <v>27.05</v>
      </c>
      <c r="N56">
        <v>34.900000000000006</v>
      </c>
      <c r="O56">
        <v>0</v>
      </c>
      <c r="P56">
        <v>37.019999999999996</v>
      </c>
      <c r="Q56">
        <v>3.8333333333333335</v>
      </c>
      <c r="R56">
        <v>7.66</v>
      </c>
      <c r="S56">
        <v>4.79</v>
      </c>
      <c r="T56">
        <v>0</v>
      </c>
      <c r="U56">
        <v>20.509999999999998</v>
      </c>
      <c r="V56">
        <v>3.27</v>
      </c>
      <c r="W56">
        <v>9.99</v>
      </c>
      <c r="X56">
        <v>43.59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2.6108265720081136</v>
      </c>
      <c r="AG56">
        <v>12.992980000000003</v>
      </c>
      <c r="AH56">
        <v>0</v>
      </c>
      <c r="AI56">
        <v>0</v>
      </c>
      <c r="AJ56">
        <v>0</v>
      </c>
      <c r="AK56">
        <v>7.6479503546099297</v>
      </c>
      <c r="AL56">
        <v>0</v>
      </c>
      <c r="AM56">
        <v>0</v>
      </c>
      <c r="AN56">
        <v>0</v>
      </c>
      <c r="AO56">
        <v>0</v>
      </c>
      <c r="AP56">
        <v>0.15033200000000002</v>
      </c>
      <c r="AQ56">
        <v>0</v>
      </c>
      <c r="AR56">
        <v>1.2946684782608697</v>
      </c>
      <c r="AS56">
        <v>1.2670614035087722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530.06715214172118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</v>
      </c>
      <c r="L57">
        <v>306.56</v>
      </c>
      <c r="M57">
        <v>27.05</v>
      </c>
      <c r="N57">
        <v>34.900000000000006</v>
      </c>
      <c r="O57">
        <v>0</v>
      </c>
      <c r="P57">
        <v>37.019999999999996</v>
      </c>
      <c r="Q57">
        <v>3.83</v>
      </c>
      <c r="R57">
        <v>7.66</v>
      </c>
      <c r="S57">
        <v>4.79</v>
      </c>
      <c r="T57">
        <v>0</v>
      </c>
      <c r="U57">
        <v>20.509999999999998</v>
      </c>
      <c r="V57">
        <v>3.2730733082706767</v>
      </c>
      <c r="W57">
        <v>9.99</v>
      </c>
      <c r="X57">
        <v>43.59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2.6108265720081136</v>
      </c>
      <c r="AG57">
        <v>12.992980000000003</v>
      </c>
      <c r="AH57">
        <v>0</v>
      </c>
      <c r="AI57">
        <v>0</v>
      </c>
      <c r="AJ57">
        <v>0</v>
      </c>
      <c r="AK57">
        <v>7.6479503546099297</v>
      </c>
      <c r="AL57">
        <v>0</v>
      </c>
      <c r="AM57">
        <v>0</v>
      </c>
      <c r="AN57">
        <v>0</v>
      </c>
      <c r="AO57">
        <v>0</v>
      </c>
      <c r="AP57">
        <v>0.15033200000000002</v>
      </c>
      <c r="AQ57">
        <v>0</v>
      </c>
      <c r="AR57">
        <v>0.97253532608695648</v>
      </c>
      <c r="AS57">
        <v>1.2670614035087722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529.74475896448462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</v>
      </c>
      <c r="L58">
        <v>306.56</v>
      </c>
      <c r="M58">
        <v>27.05</v>
      </c>
      <c r="N58">
        <v>34.900000000000006</v>
      </c>
      <c r="O58">
        <v>0</v>
      </c>
      <c r="P58">
        <v>37.019999999999996</v>
      </c>
      <c r="Q58">
        <v>3.83</v>
      </c>
      <c r="R58">
        <v>7.66</v>
      </c>
      <c r="S58">
        <v>4.79</v>
      </c>
      <c r="T58">
        <v>0</v>
      </c>
      <c r="U58">
        <v>20.509999999999998</v>
      </c>
      <c r="V58">
        <v>3.2730733082706767</v>
      </c>
      <c r="W58">
        <v>9.99</v>
      </c>
      <c r="X58">
        <v>43.59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2.6108265720081136</v>
      </c>
      <c r="AG58">
        <v>12.992980000000003</v>
      </c>
      <c r="AH58">
        <v>0</v>
      </c>
      <c r="AI58">
        <v>0</v>
      </c>
      <c r="AJ58">
        <v>0</v>
      </c>
      <c r="AK58">
        <v>7.6479503546099297</v>
      </c>
      <c r="AL58">
        <v>0</v>
      </c>
      <c r="AM58">
        <v>0</v>
      </c>
      <c r="AN58">
        <v>0</v>
      </c>
      <c r="AO58">
        <v>0</v>
      </c>
      <c r="AP58">
        <v>0.15033200000000002</v>
      </c>
      <c r="AQ58">
        <v>0</v>
      </c>
      <c r="AR58">
        <v>0.97253532608695648</v>
      </c>
      <c r="AS58">
        <v>1.2670614035087722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529.74475896448462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</v>
      </c>
      <c r="L59">
        <v>306.56</v>
      </c>
      <c r="M59">
        <v>27.05</v>
      </c>
      <c r="N59">
        <v>34.900000000000006</v>
      </c>
      <c r="O59">
        <v>0</v>
      </c>
      <c r="P59">
        <v>37.019999999999996</v>
      </c>
      <c r="Q59">
        <v>5.7100000000000009</v>
      </c>
      <c r="R59">
        <v>12.45617791411043</v>
      </c>
      <c r="S59">
        <v>7.759999999999998</v>
      </c>
      <c r="T59">
        <v>0</v>
      </c>
      <c r="U59">
        <v>20.509999999999998</v>
      </c>
      <c r="V59">
        <v>3.2730733082706767</v>
      </c>
      <c r="W59">
        <v>9.99</v>
      </c>
      <c r="X59">
        <v>43.59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2.6108265720081136</v>
      </c>
      <c r="AG59">
        <v>12.992980000000003</v>
      </c>
      <c r="AH59">
        <v>0</v>
      </c>
      <c r="AI59">
        <v>0</v>
      </c>
      <c r="AJ59">
        <v>0</v>
      </c>
      <c r="AK59">
        <v>7.6479503546099297</v>
      </c>
      <c r="AL59">
        <v>0</v>
      </c>
      <c r="AM59">
        <v>0</v>
      </c>
      <c r="AN59">
        <v>0</v>
      </c>
      <c r="AO59">
        <v>0</v>
      </c>
      <c r="AP59">
        <v>0.15033200000000002</v>
      </c>
      <c r="AQ59">
        <v>0</v>
      </c>
      <c r="AR59">
        <v>0.65040217391304356</v>
      </c>
      <c r="AS59">
        <v>1.2670614035087722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539.06880372642104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</v>
      </c>
      <c r="L60">
        <v>306.56</v>
      </c>
      <c r="M60">
        <v>27.05</v>
      </c>
      <c r="N60">
        <v>34.900000000000006</v>
      </c>
      <c r="O60">
        <v>0</v>
      </c>
      <c r="P60">
        <v>37.019999999999996</v>
      </c>
      <c r="Q60">
        <v>5.7100000000000009</v>
      </c>
      <c r="R60">
        <v>12.45617791411043</v>
      </c>
      <c r="S60">
        <v>7.759999999999998</v>
      </c>
      <c r="T60">
        <v>0</v>
      </c>
      <c r="U60">
        <v>20.509999999999998</v>
      </c>
      <c r="V60">
        <v>3.2730733082706767</v>
      </c>
      <c r="W60">
        <v>9.99</v>
      </c>
      <c r="X60">
        <v>43.59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2.6108265720081136</v>
      </c>
      <c r="AG60">
        <v>12.992980000000003</v>
      </c>
      <c r="AH60">
        <v>0</v>
      </c>
      <c r="AI60">
        <v>0</v>
      </c>
      <c r="AJ60">
        <v>0</v>
      </c>
      <c r="AK60">
        <v>7.6479503546099297</v>
      </c>
      <c r="AL60">
        <v>0</v>
      </c>
      <c r="AM60">
        <v>0</v>
      </c>
      <c r="AN60">
        <v>0</v>
      </c>
      <c r="AO60">
        <v>0</v>
      </c>
      <c r="AP60">
        <v>0.15033200000000002</v>
      </c>
      <c r="AQ60">
        <v>0</v>
      </c>
      <c r="AR60">
        <v>0.65040217391304356</v>
      </c>
      <c r="AS60">
        <v>1.2670614035087722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539.06880372642104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</v>
      </c>
      <c r="L61">
        <v>306.56</v>
      </c>
      <c r="M61">
        <v>27.05</v>
      </c>
      <c r="N61">
        <v>34.900000000000006</v>
      </c>
      <c r="O61">
        <v>0</v>
      </c>
      <c r="P61">
        <v>37.019999999999996</v>
      </c>
      <c r="Q61">
        <v>5.7100000000000009</v>
      </c>
      <c r="R61">
        <v>12.45617791411043</v>
      </c>
      <c r="S61">
        <v>7.759999999999998</v>
      </c>
      <c r="T61">
        <v>0</v>
      </c>
      <c r="U61">
        <v>20.509999999999998</v>
      </c>
      <c r="V61">
        <v>3.2730733082706767</v>
      </c>
      <c r="W61">
        <v>9.99</v>
      </c>
      <c r="X61">
        <v>43.59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2.6108265720081136</v>
      </c>
      <c r="AG61">
        <v>12.992980000000003</v>
      </c>
      <c r="AH61">
        <v>0</v>
      </c>
      <c r="AI61">
        <v>0</v>
      </c>
      <c r="AJ61">
        <v>0</v>
      </c>
      <c r="AK61">
        <v>7.6479503546099297</v>
      </c>
      <c r="AL61">
        <v>0</v>
      </c>
      <c r="AM61">
        <v>0</v>
      </c>
      <c r="AN61">
        <v>0</v>
      </c>
      <c r="AO61">
        <v>0</v>
      </c>
      <c r="AP61">
        <v>0.15033200000000002</v>
      </c>
      <c r="AQ61">
        <v>0</v>
      </c>
      <c r="AR61">
        <v>0.65040217391304356</v>
      </c>
      <c r="AS61">
        <v>1.2670614035087722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539.06880372642104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4.9299999999999988</v>
      </c>
      <c r="L62">
        <v>306.56</v>
      </c>
      <c r="M62">
        <v>27.05</v>
      </c>
      <c r="N62">
        <v>34.900000000000006</v>
      </c>
      <c r="O62">
        <v>0</v>
      </c>
      <c r="P62">
        <v>37.019999999999996</v>
      </c>
      <c r="Q62">
        <v>5.7100000000000009</v>
      </c>
      <c r="R62">
        <v>12.45617791411043</v>
      </c>
      <c r="S62">
        <v>7.759999999999998</v>
      </c>
      <c r="T62">
        <v>0</v>
      </c>
      <c r="U62">
        <v>20.509999999999998</v>
      </c>
      <c r="V62">
        <v>3.2638173302107734</v>
      </c>
      <c r="W62">
        <v>9.9899999999999984</v>
      </c>
      <c r="X62">
        <v>43.589999999999996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2.6108265720081136</v>
      </c>
      <c r="AG62">
        <v>12.992980000000003</v>
      </c>
      <c r="AH62">
        <v>0</v>
      </c>
      <c r="AI62">
        <v>0</v>
      </c>
      <c r="AJ62">
        <v>0</v>
      </c>
      <c r="AK62">
        <v>7.6479503546099297</v>
      </c>
      <c r="AL62">
        <v>0</v>
      </c>
      <c r="AM62">
        <v>0</v>
      </c>
      <c r="AN62">
        <v>0</v>
      </c>
      <c r="AO62">
        <v>0</v>
      </c>
      <c r="AP62">
        <v>0.15033200000000002</v>
      </c>
      <c r="AQ62">
        <v>0</v>
      </c>
      <c r="AR62">
        <v>0.65040217391304356</v>
      </c>
      <c r="AS62">
        <v>1.2670614035087722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539.05954774836118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4.9299999999999988</v>
      </c>
      <c r="L63">
        <v>335.3</v>
      </c>
      <c r="M63">
        <v>27.05</v>
      </c>
      <c r="N63">
        <v>34.900000000000006</v>
      </c>
      <c r="O63">
        <v>0</v>
      </c>
      <c r="P63">
        <v>37.019999999999996</v>
      </c>
      <c r="Q63">
        <v>5.7100000000000009</v>
      </c>
      <c r="R63">
        <v>12.45617791411043</v>
      </c>
      <c r="S63">
        <v>7.759999999999998</v>
      </c>
      <c r="T63">
        <v>0</v>
      </c>
      <c r="U63">
        <v>20.509999999999998</v>
      </c>
      <c r="V63">
        <v>3.2638173302107734</v>
      </c>
      <c r="W63">
        <v>9.9899999999999984</v>
      </c>
      <c r="X63">
        <v>43.589999999999996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2.6108265720081136</v>
      </c>
      <c r="AG63">
        <v>12.992980000000003</v>
      </c>
      <c r="AH63">
        <v>0</v>
      </c>
      <c r="AI63">
        <v>0</v>
      </c>
      <c r="AJ63">
        <v>0</v>
      </c>
      <c r="AK63">
        <v>7.6479503546099297</v>
      </c>
      <c r="AL63">
        <v>0</v>
      </c>
      <c r="AM63">
        <v>0</v>
      </c>
      <c r="AN63">
        <v>0</v>
      </c>
      <c r="AO63">
        <v>0</v>
      </c>
      <c r="AP63">
        <v>0.15033200000000002</v>
      </c>
      <c r="AQ63">
        <v>0</v>
      </c>
      <c r="AR63">
        <v>0.65040217391304356</v>
      </c>
      <c r="AS63">
        <v>1.2670614035087722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567.79954774836119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4.9299999999999988</v>
      </c>
      <c r="L64">
        <v>411.94</v>
      </c>
      <c r="M64">
        <v>27.05</v>
      </c>
      <c r="N64">
        <v>34.900000000000006</v>
      </c>
      <c r="O64">
        <v>0</v>
      </c>
      <c r="P64">
        <v>37.019999999999996</v>
      </c>
      <c r="Q64">
        <v>5.7100000000000009</v>
      </c>
      <c r="R64">
        <v>12.45617791411043</v>
      </c>
      <c r="S64">
        <v>7.759999999999998</v>
      </c>
      <c r="T64">
        <v>0</v>
      </c>
      <c r="U64">
        <v>20.509999999999998</v>
      </c>
      <c r="V64">
        <v>3.2638173302107734</v>
      </c>
      <c r="W64">
        <v>9.9899999999999984</v>
      </c>
      <c r="X64">
        <v>43.589999999999996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2.6108265720081136</v>
      </c>
      <c r="AG64">
        <v>12.992980000000003</v>
      </c>
      <c r="AH64">
        <v>0</v>
      </c>
      <c r="AI64">
        <v>0</v>
      </c>
      <c r="AJ64">
        <v>0</v>
      </c>
      <c r="AK64">
        <v>7.6479503546099297</v>
      </c>
      <c r="AL64">
        <v>0</v>
      </c>
      <c r="AM64">
        <v>0</v>
      </c>
      <c r="AN64">
        <v>0</v>
      </c>
      <c r="AO64">
        <v>0</v>
      </c>
      <c r="AP64">
        <v>0.15033200000000002</v>
      </c>
      <c r="AQ64">
        <v>0</v>
      </c>
      <c r="AR64">
        <v>0.65040217391304356</v>
      </c>
      <c r="AS64">
        <v>1.2670614035087722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644.43954774836129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4.9299999999999988</v>
      </c>
      <c r="L65">
        <v>488.58</v>
      </c>
      <c r="M65">
        <v>27.05</v>
      </c>
      <c r="N65">
        <v>34.900000000000006</v>
      </c>
      <c r="O65">
        <v>0</v>
      </c>
      <c r="P65">
        <v>37.019999999999996</v>
      </c>
      <c r="Q65">
        <v>5.7100000000000009</v>
      </c>
      <c r="R65">
        <v>12.45617791411043</v>
      </c>
      <c r="S65">
        <v>7.759999999999998</v>
      </c>
      <c r="T65">
        <v>0</v>
      </c>
      <c r="U65">
        <v>20.509999999999998</v>
      </c>
      <c r="V65">
        <v>3.2638173302107734</v>
      </c>
      <c r="W65">
        <v>9.9899999999999984</v>
      </c>
      <c r="X65">
        <v>43.589999999999996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2.6108265720081136</v>
      </c>
      <c r="AG65">
        <v>12.992980000000003</v>
      </c>
      <c r="AH65">
        <v>0</v>
      </c>
      <c r="AI65">
        <v>0</v>
      </c>
      <c r="AJ65">
        <v>0</v>
      </c>
      <c r="AK65">
        <v>7.6479503546099297</v>
      </c>
      <c r="AL65">
        <v>0</v>
      </c>
      <c r="AM65">
        <v>0</v>
      </c>
      <c r="AN65">
        <v>0</v>
      </c>
      <c r="AO65">
        <v>0</v>
      </c>
      <c r="AP65">
        <v>0.33748000000000011</v>
      </c>
      <c r="AQ65">
        <v>0</v>
      </c>
      <c r="AR65">
        <v>0.65040217391304356</v>
      </c>
      <c r="AS65">
        <v>1.2670614035087722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721.26669574836114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4.9299999999999988</v>
      </c>
      <c r="L66">
        <v>555.16999999999996</v>
      </c>
      <c r="M66">
        <v>27.05</v>
      </c>
      <c r="N66">
        <v>34.900000000000006</v>
      </c>
      <c r="O66">
        <v>0</v>
      </c>
      <c r="P66">
        <v>37.019999999999996</v>
      </c>
      <c r="Q66">
        <v>5.69</v>
      </c>
      <c r="R66">
        <v>12.45617791411043</v>
      </c>
      <c r="S66">
        <v>7.76</v>
      </c>
      <c r="T66">
        <v>0</v>
      </c>
      <c r="U66">
        <v>20.509999999999998</v>
      </c>
      <c r="V66">
        <v>3.76</v>
      </c>
      <c r="W66">
        <v>9.9</v>
      </c>
      <c r="X66">
        <v>43.28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2.6108265720081136</v>
      </c>
      <c r="AG66">
        <v>12.992980000000003</v>
      </c>
      <c r="AH66">
        <v>0</v>
      </c>
      <c r="AI66">
        <v>0</v>
      </c>
      <c r="AJ66">
        <v>0</v>
      </c>
      <c r="AK66">
        <v>7.6479503546099297</v>
      </c>
      <c r="AL66">
        <v>0</v>
      </c>
      <c r="AM66">
        <v>0</v>
      </c>
      <c r="AN66">
        <v>0</v>
      </c>
      <c r="AO66">
        <v>0</v>
      </c>
      <c r="AP66">
        <v>0.33748000000000011</v>
      </c>
      <c r="AQ66">
        <v>0</v>
      </c>
      <c r="AR66">
        <v>0.65040217391304356</v>
      </c>
      <c r="AS66">
        <v>1.2670614035087722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787.93287841815015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4.7899999999999991</v>
      </c>
      <c r="L67">
        <v>479</v>
      </c>
      <c r="M67">
        <v>27.05</v>
      </c>
      <c r="N67">
        <v>34.900000000000006</v>
      </c>
      <c r="O67">
        <v>0</v>
      </c>
      <c r="P67">
        <v>37.019999999999996</v>
      </c>
      <c r="Q67">
        <v>5.71</v>
      </c>
      <c r="R67">
        <v>12.456205846528622</v>
      </c>
      <c r="S67">
        <v>7.76</v>
      </c>
      <c r="T67">
        <v>0</v>
      </c>
      <c r="U67">
        <v>20.509999999999998</v>
      </c>
      <c r="V67">
        <v>3.76</v>
      </c>
      <c r="W67">
        <v>9.99</v>
      </c>
      <c r="X67">
        <v>43.59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4.8445775927327785</v>
      </c>
      <c r="AF67">
        <v>2.6108265720081136</v>
      </c>
      <c r="AG67">
        <v>12.992980000000003</v>
      </c>
      <c r="AH67">
        <v>0</v>
      </c>
      <c r="AI67">
        <v>0</v>
      </c>
      <c r="AJ67">
        <v>0</v>
      </c>
      <c r="AK67">
        <v>7.6479503546099297</v>
      </c>
      <c r="AL67">
        <v>0</v>
      </c>
      <c r="AM67">
        <v>0</v>
      </c>
      <c r="AN67">
        <v>0</v>
      </c>
      <c r="AO67">
        <v>0</v>
      </c>
      <c r="AP67">
        <v>0.33748000000000011</v>
      </c>
      <c r="AQ67">
        <v>4.4428317460317457</v>
      </c>
      <c r="AR67">
        <v>0.65040217391304356</v>
      </c>
      <c r="AS67">
        <v>1.2670614035087722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721.33031568933313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</v>
      </c>
      <c r="L68">
        <v>479</v>
      </c>
      <c r="M68">
        <v>27.05</v>
      </c>
      <c r="N68">
        <v>34.900000000000006</v>
      </c>
      <c r="O68">
        <v>0</v>
      </c>
      <c r="P68">
        <v>37.019999999999996</v>
      </c>
      <c r="Q68">
        <v>5.71</v>
      </c>
      <c r="R68">
        <v>12.456205846528622</v>
      </c>
      <c r="S68">
        <v>7.76</v>
      </c>
      <c r="T68">
        <v>0</v>
      </c>
      <c r="U68">
        <v>20.509999999999998</v>
      </c>
      <c r="V68">
        <v>3.9630673896204494</v>
      </c>
      <c r="W68">
        <v>9.99</v>
      </c>
      <c r="X68">
        <v>43.59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4.8445775927327785</v>
      </c>
      <c r="AF68">
        <v>2.6108265720081136</v>
      </c>
      <c r="AG68">
        <v>12.992980000000003</v>
      </c>
      <c r="AH68">
        <v>0</v>
      </c>
      <c r="AI68">
        <v>0</v>
      </c>
      <c r="AJ68">
        <v>0</v>
      </c>
      <c r="AK68">
        <v>7.6479503546099297</v>
      </c>
      <c r="AL68">
        <v>0</v>
      </c>
      <c r="AM68">
        <v>0</v>
      </c>
      <c r="AN68">
        <v>0</v>
      </c>
      <c r="AO68">
        <v>0</v>
      </c>
      <c r="AP68">
        <v>0.33748000000000011</v>
      </c>
      <c r="AQ68">
        <v>4.5532888888888881</v>
      </c>
      <c r="AR68">
        <v>0.65040217391304356</v>
      </c>
      <c r="AS68">
        <v>1.2670614035087722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721.65384022181081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8.9600000000000009</v>
      </c>
      <c r="L69">
        <v>528.6099999999999</v>
      </c>
      <c r="M69">
        <v>27.05</v>
      </c>
      <c r="N69">
        <v>34.900000000000006</v>
      </c>
      <c r="O69">
        <v>0</v>
      </c>
      <c r="P69">
        <v>37.019999999999996</v>
      </c>
      <c r="Q69">
        <v>5.9599999999999991</v>
      </c>
      <c r="R69">
        <v>12.82</v>
      </c>
      <c r="S69">
        <v>8.0999999999999979</v>
      </c>
      <c r="T69">
        <v>0</v>
      </c>
      <c r="U69">
        <v>20.509999999999998</v>
      </c>
      <c r="V69">
        <v>4.17</v>
      </c>
      <c r="W69">
        <v>9.99</v>
      </c>
      <c r="X69">
        <v>43.59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4.8445775927327785</v>
      </c>
      <c r="AF69">
        <v>2.6108265720081136</v>
      </c>
      <c r="AG69">
        <v>12.992980000000003</v>
      </c>
      <c r="AH69">
        <v>5.5653596620908141</v>
      </c>
      <c r="AI69">
        <v>0</v>
      </c>
      <c r="AJ69">
        <v>0</v>
      </c>
      <c r="AK69">
        <v>7.6479503546099297</v>
      </c>
      <c r="AL69">
        <v>0</v>
      </c>
      <c r="AM69">
        <v>0</v>
      </c>
      <c r="AN69">
        <v>0</v>
      </c>
      <c r="AO69">
        <v>0</v>
      </c>
      <c r="AP69">
        <v>0.45406400000000013</v>
      </c>
      <c r="AQ69">
        <v>9.1464650793650772</v>
      </c>
      <c r="AR69">
        <v>0.65040217391304356</v>
      </c>
      <c r="AS69">
        <v>1.2670614035087722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786.85968683822853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8.9600000000000009</v>
      </c>
      <c r="L70">
        <v>555.16999999999996</v>
      </c>
      <c r="M70">
        <v>27.05</v>
      </c>
      <c r="N70">
        <v>34.900000000000006</v>
      </c>
      <c r="O70">
        <v>0</v>
      </c>
      <c r="P70">
        <v>37.019999999999996</v>
      </c>
      <c r="Q70">
        <v>5.7099999999999991</v>
      </c>
      <c r="R70">
        <v>12.455592500884331</v>
      </c>
      <c r="S70">
        <v>7.76</v>
      </c>
      <c r="T70">
        <v>0</v>
      </c>
      <c r="U70">
        <v>20.509999999999998</v>
      </c>
      <c r="V70">
        <v>4.17</v>
      </c>
      <c r="W70">
        <v>9.99</v>
      </c>
      <c r="X70">
        <v>43.59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4.8445775927327785</v>
      </c>
      <c r="AF70">
        <v>2.6108265720081136</v>
      </c>
      <c r="AG70">
        <v>12.992980000000003</v>
      </c>
      <c r="AH70">
        <v>11.133787328405493</v>
      </c>
      <c r="AI70">
        <v>0</v>
      </c>
      <c r="AJ70">
        <v>0</v>
      </c>
      <c r="AK70">
        <v>7.6479503546099297</v>
      </c>
      <c r="AL70">
        <v>0</v>
      </c>
      <c r="AM70">
        <v>0</v>
      </c>
      <c r="AN70">
        <v>0</v>
      </c>
      <c r="AO70">
        <v>0</v>
      </c>
      <c r="AP70">
        <v>0.45406400000000013</v>
      </c>
      <c r="AQ70">
        <v>13.721231746031743</v>
      </c>
      <c r="AR70">
        <v>0.65040217391304356</v>
      </c>
      <c r="AS70">
        <v>1.2670614035087722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822.60847367209419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7.6000000000000005</v>
      </c>
      <c r="L71">
        <v>555.1792878174457</v>
      </c>
      <c r="M71">
        <v>27.05</v>
      </c>
      <c r="N71">
        <v>34.900000000000006</v>
      </c>
      <c r="O71">
        <v>0</v>
      </c>
      <c r="P71">
        <v>37.019999999999996</v>
      </c>
      <c r="Q71">
        <v>5.7134109916367972</v>
      </c>
      <c r="R71">
        <v>12.456543689320389</v>
      </c>
      <c r="S71">
        <v>7.62</v>
      </c>
      <c r="T71">
        <v>0</v>
      </c>
      <c r="U71">
        <v>20.509999999999998</v>
      </c>
      <c r="V71">
        <v>4.37</v>
      </c>
      <c r="W71">
        <v>9.99</v>
      </c>
      <c r="X71">
        <v>43.59</v>
      </c>
      <c r="Y71">
        <v>0</v>
      </c>
      <c r="Z71">
        <v>0.32215909090909095</v>
      </c>
      <c r="AA71">
        <v>0</v>
      </c>
      <c r="AB71">
        <v>0.97877719429857446</v>
      </c>
      <c r="AC71">
        <v>0</v>
      </c>
      <c r="AD71">
        <v>0</v>
      </c>
      <c r="AE71">
        <v>4.8445775927327785</v>
      </c>
      <c r="AF71">
        <v>2.6108265720081136</v>
      </c>
      <c r="AG71">
        <v>12.992980000000003</v>
      </c>
      <c r="AH71">
        <v>20.623124392819431</v>
      </c>
      <c r="AI71">
        <v>0</v>
      </c>
      <c r="AJ71">
        <v>0</v>
      </c>
      <c r="AK71">
        <v>7.6479503546099297</v>
      </c>
      <c r="AL71">
        <v>0</v>
      </c>
      <c r="AM71">
        <v>0</v>
      </c>
      <c r="AN71">
        <v>0</v>
      </c>
      <c r="AO71">
        <v>0</v>
      </c>
      <c r="AP71">
        <v>0.45406400000000013</v>
      </c>
      <c r="AQ71">
        <v>13.721231746031743</v>
      </c>
      <c r="AR71">
        <v>0.65040217391304356</v>
      </c>
      <c r="AS71">
        <v>1.2670614035087722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832.11239701923444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7.46</v>
      </c>
      <c r="L72">
        <v>555.1792878174457</v>
      </c>
      <c r="M72">
        <v>27.05</v>
      </c>
      <c r="N72">
        <v>34.900000000000006</v>
      </c>
      <c r="O72">
        <v>0</v>
      </c>
      <c r="P72">
        <v>37.019999999999996</v>
      </c>
      <c r="Q72">
        <v>5.7134109916367972</v>
      </c>
      <c r="R72">
        <v>12.456543689320389</v>
      </c>
      <c r="S72">
        <v>7.76</v>
      </c>
      <c r="T72">
        <v>0</v>
      </c>
      <c r="U72">
        <v>20.509999999999998</v>
      </c>
      <c r="V72">
        <v>4.58</v>
      </c>
      <c r="W72">
        <v>9.99</v>
      </c>
      <c r="X72">
        <v>43.59</v>
      </c>
      <c r="Y72">
        <v>0</v>
      </c>
      <c r="Z72">
        <v>1.9176136363636365</v>
      </c>
      <c r="AA72">
        <v>3.5368396624472571</v>
      </c>
      <c r="AB72">
        <v>3.5254388597149284</v>
      </c>
      <c r="AC72">
        <v>2.8411198366577666</v>
      </c>
      <c r="AD72">
        <v>2.3287108251324753</v>
      </c>
      <c r="AE72">
        <v>9.6860870552611669</v>
      </c>
      <c r="AF72">
        <v>2.6108265720081136</v>
      </c>
      <c r="AG72">
        <v>12.992980000000003</v>
      </c>
      <c r="AH72">
        <v>22.267574656810986</v>
      </c>
      <c r="AI72">
        <v>0</v>
      </c>
      <c r="AJ72">
        <v>0</v>
      </c>
      <c r="AK72">
        <v>7.6479503546099297</v>
      </c>
      <c r="AL72">
        <v>0</v>
      </c>
      <c r="AM72">
        <v>2.3226781695423857</v>
      </c>
      <c r="AN72">
        <v>0</v>
      </c>
      <c r="AO72">
        <v>0</v>
      </c>
      <c r="AP72">
        <v>0.45406400000000013</v>
      </c>
      <c r="AQ72">
        <v>13.721231746031743</v>
      </c>
      <c r="AR72">
        <v>0.65040217391304356</v>
      </c>
      <c r="AS72">
        <v>1.2670614035087722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853.97982145040521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8.4499999999999975</v>
      </c>
      <c r="L73">
        <v>555.17885706992558</v>
      </c>
      <c r="M73">
        <v>27.05</v>
      </c>
      <c r="N73">
        <v>34.900000000000006</v>
      </c>
      <c r="O73">
        <v>0</v>
      </c>
      <c r="P73">
        <v>37.019999999999996</v>
      </c>
      <c r="Q73">
        <v>5.7</v>
      </c>
      <c r="R73">
        <v>12.406931256181998</v>
      </c>
      <c r="S73">
        <v>7.74</v>
      </c>
      <c r="T73">
        <v>0</v>
      </c>
      <c r="U73">
        <v>20.509999999999998</v>
      </c>
      <c r="V73">
        <v>4.7799999999999994</v>
      </c>
      <c r="W73">
        <v>9.99</v>
      </c>
      <c r="X73">
        <v>43.59</v>
      </c>
      <c r="Y73">
        <v>0</v>
      </c>
      <c r="Z73">
        <v>3.8321590909090912</v>
      </c>
      <c r="AA73">
        <v>7.9755274261603368</v>
      </c>
      <c r="AB73">
        <v>7.7412378094523611</v>
      </c>
      <c r="AC73">
        <v>8.5448366577666093</v>
      </c>
      <c r="AD73">
        <v>4.6574216502649506</v>
      </c>
      <c r="AE73">
        <v>9.6860870552611669</v>
      </c>
      <c r="AF73">
        <v>5.7953600405679513</v>
      </c>
      <c r="AG73">
        <v>12.992980000000003</v>
      </c>
      <c r="AH73">
        <v>34.376987328405491</v>
      </c>
      <c r="AI73">
        <v>0</v>
      </c>
      <c r="AJ73">
        <v>0</v>
      </c>
      <c r="AK73">
        <v>7.6479503546099297</v>
      </c>
      <c r="AL73">
        <v>0</v>
      </c>
      <c r="AM73">
        <v>2.3226781695423857</v>
      </c>
      <c r="AN73">
        <v>0</v>
      </c>
      <c r="AO73">
        <v>0</v>
      </c>
      <c r="AP73">
        <v>0.45406400000000013</v>
      </c>
      <c r="AQ73">
        <v>18.29599841269841</v>
      </c>
      <c r="AR73">
        <v>0.65040217391304356</v>
      </c>
      <c r="AS73">
        <v>1.2670614035087722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893.55653989916811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8.9599999999999991</v>
      </c>
      <c r="L74">
        <v>555.17885706992558</v>
      </c>
      <c r="M74">
        <v>27.05</v>
      </c>
      <c r="N74">
        <v>34.900000000000006</v>
      </c>
      <c r="O74">
        <v>0</v>
      </c>
      <c r="P74">
        <v>37.019999999999996</v>
      </c>
      <c r="Q74">
        <v>5.71</v>
      </c>
      <c r="R74">
        <v>12.456932545544067</v>
      </c>
      <c r="S74">
        <v>7.76</v>
      </c>
      <c r="T74">
        <v>0</v>
      </c>
      <c r="U74">
        <v>20.509999999999998</v>
      </c>
      <c r="V74">
        <v>4.986931119311194</v>
      </c>
      <c r="W74">
        <v>9.99</v>
      </c>
      <c r="X74">
        <v>43.59</v>
      </c>
      <c r="Y74">
        <v>0</v>
      </c>
      <c r="Z74">
        <v>3.8321590909090912</v>
      </c>
      <c r="AA74">
        <v>7.9755274261603368</v>
      </c>
      <c r="AB74">
        <v>7.7412378094523611</v>
      </c>
      <c r="AC74">
        <v>8.5448366577666093</v>
      </c>
      <c r="AD74">
        <v>7.805323239969721</v>
      </c>
      <c r="AE74">
        <v>9.6860870552611669</v>
      </c>
      <c r="AF74">
        <v>5.7953600405679513</v>
      </c>
      <c r="AG74">
        <v>12.992980000000003</v>
      </c>
      <c r="AH74">
        <v>34.376987328405491</v>
      </c>
      <c r="AI74">
        <v>0</v>
      </c>
      <c r="AJ74">
        <v>0</v>
      </c>
      <c r="AK74">
        <v>7.6479503546099297</v>
      </c>
      <c r="AL74">
        <v>0</v>
      </c>
      <c r="AM74">
        <v>2.3226781695423857</v>
      </c>
      <c r="AN74">
        <v>0</v>
      </c>
      <c r="AO74">
        <v>0</v>
      </c>
      <c r="AP74">
        <v>0.45406400000000013</v>
      </c>
      <c r="AQ74">
        <v>18.29599841269841</v>
      </c>
      <c r="AR74">
        <v>0.65040217391304356</v>
      </c>
      <c r="AS74">
        <v>1.2670614035087722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897.50137389754616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8.9599999999999991</v>
      </c>
      <c r="L75">
        <v>555.17885706992558</v>
      </c>
      <c r="M75">
        <v>27.05</v>
      </c>
      <c r="N75">
        <v>34.900000000000006</v>
      </c>
      <c r="O75">
        <v>0</v>
      </c>
      <c r="P75">
        <v>37.019999999999996</v>
      </c>
      <c r="Q75">
        <v>5.71</v>
      </c>
      <c r="R75">
        <v>12.456932545544067</v>
      </c>
      <c r="S75">
        <v>7.76</v>
      </c>
      <c r="T75">
        <v>0</v>
      </c>
      <c r="U75">
        <v>20.509999999999998</v>
      </c>
      <c r="V75">
        <v>5.15</v>
      </c>
      <c r="W75">
        <v>9.99</v>
      </c>
      <c r="X75">
        <v>43.59</v>
      </c>
      <c r="Y75">
        <v>0</v>
      </c>
      <c r="Z75">
        <v>3.8321590909090912</v>
      </c>
      <c r="AA75">
        <v>7.9755274261603368</v>
      </c>
      <c r="AB75">
        <v>7.7412378094523611</v>
      </c>
      <c r="AC75">
        <v>8.5448366577666093</v>
      </c>
      <c r="AD75">
        <v>7.805323239969721</v>
      </c>
      <c r="AE75">
        <v>9.6860870552611669</v>
      </c>
      <c r="AF75">
        <v>5.7953600405679513</v>
      </c>
      <c r="AG75">
        <v>12.992980000000003</v>
      </c>
      <c r="AH75">
        <v>34.376987328405491</v>
      </c>
      <c r="AI75">
        <v>0</v>
      </c>
      <c r="AJ75">
        <v>0</v>
      </c>
      <c r="AK75">
        <v>7.6479503546099297</v>
      </c>
      <c r="AL75">
        <v>0</v>
      </c>
      <c r="AM75">
        <v>2.3226781695423857</v>
      </c>
      <c r="AN75">
        <v>0</v>
      </c>
      <c r="AO75">
        <v>0</v>
      </c>
      <c r="AP75">
        <v>0.52462800000000009</v>
      </c>
      <c r="AQ75">
        <v>18.29599841269841</v>
      </c>
      <c r="AR75">
        <v>1.2946684782608697</v>
      </c>
      <c r="AS75">
        <v>1.2670614035087722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898.37927308258281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8.9599999999999991</v>
      </c>
      <c r="L76">
        <v>555.17885706992558</v>
      </c>
      <c r="M76">
        <v>27.05</v>
      </c>
      <c r="N76">
        <v>34.900000000000006</v>
      </c>
      <c r="O76">
        <v>0</v>
      </c>
      <c r="P76">
        <v>37.019999999999996</v>
      </c>
      <c r="Q76">
        <v>5.71</v>
      </c>
      <c r="R76">
        <v>12.456932545544067</v>
      </c>
      <c r="S76">
        <v>7.76</v>
      </c>
      <c r="T76">
        <v>0</v>
      </c>
      <c r="U76">
        <v>20.509999999999998</v>
      </c>
      <c r="V76">
        <v>5.15</v>
      </c>
      <c r="W76">
        <v>9.99</v>
      </c>
      <c r="X76">
        <v>43.59</v>
      </c>
      <c r="Y76">
        <v>0</v>
      </c>
      <c r="Z76">
        <v>3.8321590909090912</v>
      </c>
      <c r="AA76">
        <v>7.9755274261603368</v>
      </c>
      <c r="AB76">
        <v>7.7412378094523611</v>
      </c>
      <c r="AC76">
        <v>8.5448366577666093</v>
      </c>
      <c r="AD76">
        <v>7.805323239969721</v>
      </c>
      <c r="AE76">
        <v>9.6860870552611669</v>
      </c>
      <c r="AF76">
        <v>5.7953600405679513</v>
      </c>
      <c r="AG76">
        <v>12.992980000000003</v>
      </c>
      <c r="AH76">
        <v>34.376987328405491</v>
      </c>
      <c r="AI76">
        <v>0</v>
      </c>
      <c r="AJ76">
        <v>0</v>
      </c>
      <c r="AK76">
        <v>7.6479503546099297</v>
      </c>
      <c r="AL76">
        <v>0</v>
      </c>
      <c r="AM76">
        <v>2.3226781695423857</v>
      </c>
      <c r="AN76">
        <v>0</v>
      </c>
      <c r="AO76">
        <v>0</v>
      </c>
      <c r="AP76">
        <v>0.52462800000000009</v>
      </c>
      <c r="AQ76">
        <v>18.29599841269841</v>
      </c>
      <c r="AR76">
        <v>1.2946684782608697</v>
      </c>
      <c r="AS76">
        <v>1.2670614035087722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898.37927308258281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8.9599999999999991</v>
      </c>
      <c r="L77">
        <v>555.17885706992558</v>
      </c>
      <c r="M77">
        <v>27.05</v>
      </c>
      <c r="N77">
        <v>34.900000000000006</v>
      </c>
      <c r="O77">
        <v>0</v>
      </c>
      <c r="P77">
        <v>37.019999999999996</v>
      </c>
      <c r="Q77">
        <v>5.71</v>
      </c>
      <c r="R77">
        <v>12.456932545544067</v>
      </c>
      <c r="S77">
        <v>7.76</v>
      </c>
      <c r="T77">
        <v>0</v>
      </c>
      <c r="U77">
        <v>20.509999999999998</v>
      </c>
      <c r="V77">
        <v>5.15</v>
      </c>
      <c r="W77">
        <v>9.99</v>
      </c>
      <c r="X77">
        <v>43.59</v>
      </c>
      <c r="Y77">
        <v>0</v>
      </c>
      <c r="Z77">
        <v>3.8321590909090912</v>
      </c>
      <c r="AA77">
        <v>3.5368396624472571</v>
      </c>
      <c r="AB77">
        <v>7.7412378094523611</v>
      </c>
      <c r="AC77">
        <v>8.5448366577666093</v>
      </c>
      <c r="AD77">
        <v>7.805323239969721</v>
      </c>
      <c r="AE77">
        <v>9.6860870552611669</v>
      </c>
      <c r="AF77">
        <v>5.7953600405679513</v>
      </c>
      <c r="AG77">
        <v>12.992980000000003</v>
      </c>
      <c r="AH77">
        <v>34.376987328405491</v>
      </c>
      <c r="AI77">
        <v>0</v>
      </c>
      <c r="AJ77">
        <v>0</v>
      </c>
      <c r="AK77">
        <v>7.6479503546099297</v>
      </c>
      <c r="AL77">
        <v>0</v>
      </c>
      <c r="AM77">
        <v>2.3226781695423857</v>
      </c>
      <c r="AN77">
        <v>0</v>
      </c>
      <c r="AO77">
        <v>0</v>
      </c>
      <c r="AP77">
        <v>0.52462800000000009</v>
      </c>
      <c r="AQ77">
        <v>18.29599841269841</v>
      </c>
      <c r="AR77">
        <v>1.2946684782608697</v>
      </c>
      <c r="AS77">
        <v>1.2670614035087722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893.94058531886981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8.9599999999999991</v>
      </c>
      <c r="L78">
        <v>555.17885706992558</v>
      </c>
      <c r="M78">
        <v>27.05</v>
      </c>
      <c r="N78">
        <v>34.900000000000006</v>
      </c>
      <c r="O78">
        <v>0</v>
      </c>
      <c r="P78">
        <v>37.019999999999996</v>
      </c>
      <c r="Q78">
        <v>5.71</v>
      </c>
      <c r="R78">
        <v>12.456932545544067</v>
      </c>
      <c r="S78">
        <v>7.76</v>
      </c>
      <c r="T78">
        <v>0</v>
      </c>
      <c r="U78">
        <v>20.509999999999998</v>
      </c>
      <c r="V78">
        <v>5.15</v>
      </c>
      <c r="W78">
        <v>9.99</v>
      </c>
      <c r="X78">
        <v>43.59</v>
      </c>
      <c r="Y78">
        <v>0</v>
      </c>
      <c r="Z78">
        <v>1.9176136363636365</v>
      </c>
      <c r="AA78">
        <v>0</v>
      </c>
      <c r="AB78">
        <v>3.5254388597149284</v>
      </c>
      <c r="AC78">
        <v>0.74556384482487825</v>
      </c>
      <c r="AD78">
        <v>3.1080158970476912</v>
      </c>
      <c r="AE78">
        <v>4.8445775927327785</v>
      </c>
      <c r="AF78">
        <v>2.6108265720081136</v>
      </c>
      <c r="AG78">
        <v>12.992980000000003</v>
      </c>
      <c r="AH78">
        <v>23.660448574445624</v>
      </c>
      <c r="AI78">
        <v>0</v>
      </c>
      <c r="AJ78">
        <v>0</v>
      </c>
      <c r="AK78">
        <v>7.6479503546099297</v>
      </c>
      <c r="AL78">
        <v>0</v>
      </c>
      <c r="AM78">
        <v>0</v>
      </c>
      <c r="AN78">
        <v>0</v>
      </c>
      <c r="AO78">
        <v>0</v>
      </c>
      <c r="AP78">
        <v>0.52462800000000009</v>
      </c>
      <c r="AQ78">
        <v>18.29599841269841</v>
      </c>
      <c r="AR78">
        <v>1.2946684782608697</v>
      </c>
      <c r="AS78">
        <v>1.2670614035087722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850.71156124168533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8.9599999999999991</v>
      </c>
      <c r="L79">
        <v>555.17885706992558</v>
      </c>
      <c r="M79">
        <v>27.05</v>
      </c>
      <c r="N79">
        <v>34.900000000000006</v>
      </c>
      <c r="O79">
        <v>0</v>
      </c>
      <c r="P79">
        <v>37.019999999999996</v>
      </c>
      <c r="Q79">
        <v>5.71</v>
      </c>
      <c r="R79">
        <v>12.456932545544067</v>
      </c>
      <c r="S79">
        <v>7.76</v>
      </c>
      <c r="T79">
        <v>0</v>
      </c>
      <c r="U79">
        <v>20.509999999999998</v>
      </c>
      <c r="V79">
        <v>5.15</v>
      </c>
      <c r="W79">
        <v>9.99</v>
      </c>
      <c r="X79">
        <v>43.59</v>
      </c>
      <c r="Y79">
        <v>0</v>
      </c>
      <c r="Z79">
        <v>0.32215909090909095</v>
      </c>
      <c r="AA79">
        <v>0</v>
      </c>
      <c r="AB79">
        <v>3.5254388597149284</v>
      </c>
      <c r="AC79">
        <v>0</v>
      </c>
      <c r="AD79">
        <v>3.1080158970476912</v>
      </c>
      <c r="AE79">
        <v>4.8445775927327785</v>
      </c>
      <c r="AF79">
        <v>2.6108265720081136</v>
      </c>
      <c r="AG79">
        <v>12.992980000000003</v>
      </c>
      <c r="AH79">
        <v>18.092020908130941</v>
      </c>
      <c r="AI79">
        <v>0</v>
      </c>
      <c r="AJ79">
        <v>0</v>
      </c>
      <c r="AK79">
        <v>7.6479503546099297</v>
      </c>
      <c r="AL79">
        <v>0</v>
      </c>
      <c r="AM79">
        <v>0</v>
      </c>
      <c r="AN79">
        <v>0</v>
      </c>
      <c r="AO79">
        <v>0</v>
      </c>
      <c r="AP79">
        <v>0.52462800000000009</v>
      </c>
      <c r="AQ79">
        <v>13.721231746031743</v>
      </c>
      <c r="AR79">
        <v>7.7864184782608694</v>
      </c>
      <c r="AS79">
        <v>5.5345732976509074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848.98661041256673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8.9599999999999991</v>
      </c>
      <c r="L80">
        <v>555.17885706992558</v>
      </c>
      <c r="M80">
        <v>27.05</v>
      </c>
      <c r="N80">
        <v>34.900000000000006</v>
      </c>
      <c r="O80">
        <v>0</v>
      </c>
      <c r="P80">
        <v>37.019999999999996</v>
      </c>
      <c r="Q80">
        <v>5.71</v>
      </c>
      <c r="R80">
        <v>12.456932545544067</v>
      </c>
      <c r="S80">
        <v>7.76</v>
      </c>
      <c r="T80">
        <v>0</v>
      </c>
      <c r="U80">
        <v>20.509999999999998</v>
      </c>
      <c r="V80">
        <v>5.15</v>
      </c>
      <c r="W80">
        <v>9.99</v>
      </c>
      <c r="X80">
        <v>43.59</v>
      </c>
      <c r="Y80">
        <v>0</v>
      </c>
      <c r="Z80">
        <v>0</v>
      </c>
      <c r="AA80">
        <v>0</v>
      </c>
      <c r="AB80">
        <v>3.5254388597149284</v>
      </c>
      <c r="AC80">
        <v>0</v>
      </c>
      <c r="AD80">
        <v>0</v>
      </c>
      <c r="AE80">
        <v>4.8445775927327785</v>
      </c>
      <c r="AF80">
        <v>2.6108265720081136</v>
      </c>
      <c r="AG80">
        <v>12.992980000000003</v>
      </c>
      <c r="AH80">
        <v>13.750794931362197</v>
      </c>
      <c r="AI80">
        <v>0</v>
      </c>
      <c r="AJ80">
        <v>0</v>
      </c>
      <c r="AK80">
        <v>7.6479503546099297</v>
      </c>
      <c r="AL80">
        <v>0</v>
      </c>
      <c r="AM80">
        <v>0</v>
      </c>
      <c r="AN80">
        <v>0</v>
      </c>
      <c r="AO80">
        <v>0</v>
      </c>
      <c r="AP80">
        <v>0.52462800000000009</v>
      </c>
      <c r="AQ80">
        <v>13.721231746031743</v>
      </c>
      <c r="AR80">
        <v>7.7864184782608694</v>
      </c>
      <c r="AS80">
        <v>5.5345732976509074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841.21520944784118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8.9599999999999991</v>
      </c>
      <c r="L81">
        <v>555.17885706992558</v>
      </c>
      <c r="M81">
        <v>27.05</v>
      </c>
      <c r="N81">
        <v>34.900000000000006</v>
      </c>
      <c r="O81">
        <v>0</v>
      </c>
      <c r="P81">
        <v>37.019999999999996</v>
      </c>
      <c r="Q81">
        <v>5.71</v>
      </c>
      <c r="R81">
        <v>12.456932545544067</v>
      </c>
      <c r="S81">
        <v>7.76</v>
      </c>
      <c r="T81">
        <v>0</v>
      </c>
      <c r="U81">
        <v>20.509999999999998</v>
      </c>
      <c r="V81">
        <v>5.15</v>
      </c>
      <c r="W81">
        <v>9.99</v>
      </c>
      <c r="X81">
        <v>43.59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4.8445775927327785</v>
      </c>
      <c r="AF81">
        <v>2.6108265720081136</v>
      </c>
      <c r="AG81">
        <v>12.992980000000003</v>
      </c>
      <c r="AH81">
        <v>6.8753974656810986</v>
      </c>
      <c r="AI81">
        <v>0</v>
      </c>
      <c r="AJ81">
        <v>0</v>
      </c>
      <c r="AK81">
        <v>7.6479503546099297</v>
      </c>
      <c r="AL81">
        <v>0</v>
      </c>
      <c r="AM81">
        <v>0</v>
      </c>
      <c r="AN81">
        <v>0</v>
      </c>
      <c r="AO81">
        <v>0</v>
      </c>
      <c r="AP81">
        <v>0.52462800000000009</v>
      </c>
      <c r="AQ81">
        <v>9.1464650793650772</v>
      </c>
      <c r="AR81">
        <v>7.7864184782608694</v>
      </c>
      <c r="AS81">
        <v>5.5345732976509074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826.23960645577847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8.9599999999999991</v>
      </c>
      <c r="L82">
        <v>555.17885706992558</v>
      </c>
      <c r="M82">
        <v>27.05</v>
      </c>
      <c r="N82">
        <v>34.900000000000006</v>
      </c>
      <c r="O82">
        <v>0</v>
      </c>
      <c r="P82">
        <v>37.019999999999996</v>
      </c>
      <c r="Q82">
        <v>5.71</v>
      </c>
      <c r="R82">
        <v>12.456932545544067</v>
      </c>
      <c r="S82">
        <v>7.76</v>
      </c>
      <c r="T82">
        <v>0</v>
      </c>
      <c r="U82">
        <v>20.509999999999998</v>
      </c>
      <c r="V82">
        <v>5.15</v>
      </c>
      <c r="W82">
        <v>9.99</v>
      </c>
      <c r="X82">
        <v>43.59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4.8445775927327785</v>
      </c>
      <c r="AF82">
        <v>2.6108265720081136</v>
      </c>
      <c r="AG82">
        <v>12.992980000000003</v>
      </c>
      <c r="AH82">
        <v>6.8753974656810986</v>
      </c>
      <c r="AI82">
        <v>0</v>
      </c>
      <c r="AJ82">
        <v>0</v>
      </c>
      <c r="AK82">
        <v>7.6479503546099297</v>
      </c>
      <c r="AL82">
        <v>0</v>
      </c>
      <c r="AM82">
        <v>0</v>
      </c>
      <c r="AN82">
        <v>0</v>
      </c>
      <c r="AO82">
        <v>0</v>
      </c>
      <c r="AP82">
        <v>0.52462800000000009</v>
      </c>
      <c r="AQ82">
        <v>8.7782746031746015</v>
      </c>
      <c r="AR82">
        <v>7.7864184782608694</v>
      </c>
      <c r="AS82">
        <v>5.5345732976509074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825.87141597958805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8.9599999999999991</v>
      </c>
      <c r="L83">
        <v>555.17885706992558</v>
      </c>
      <c r="M83">
        <v>27.05</v>
      </c>
      <c r="N83">
        <v>34.900000000000006</v>
      </c>
      <c r="O83">
        <v>0</v>
      </c>
      <c r="P83">
        <v>37.019999999999996</v>
      </c>
      <c r="Q83">
        <v>5.71</v>
      </c>
      <c r="R83">
        <v>12.456932545544067</v>
      </c>
      <c r="S83">
        <v>7.76</v>
      </c>
      <c r="T83">
        <v>0</v>
      </c>
      <c r="U83">
        <v>20.509999999999998</v>
      </c>
      <c r="V83">
        <v>5.15</v>
      </c>
      <c r="W83">
        <v>9.99</v>
      </c>
      <c r="X83">
        <v>43.59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4.8445775927327785</v>
      </c>
      <c r="AF83">
        <v>2.6108265720081136</v>
      </c>
      <c r="AG83">
        <v>12.992980000000003</v>
      </c>
      <c r="AH83">
        <v>0</v>
      </c>
      <c r="AI83">
        <v>0</v>
      </c>
      <c r="AJ83">
        <v>0</v>
      </c>
      <c r="AK83">
        <v>7.6479503546099297</v>
      </c>
      <c r="AL83">
        <v>0</v>
      </c>
      <c r="AM83">
        <v>0</v>
      </c>
      <c r="AN83">
        <v>0</v>
      </c>
      <c r="AO83">
        <v>0</v>
      </c>
      <c r="AP83">
        <v>0.52462800000000009</v>
      </c>
      <c r="AQ83">
        <v>8.7782746031746015</v>
      </c>
      <c r="AR83">
        <v>7.7864184782608694</v>
      </c>
      <c r="AS83">
        <v>5.5345732976509074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818.99601851390696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8.9599999999999991</v>
      </c>
      <c r="L84">
        <v>555.17885706992558</v>
      </c>
      <c r="M84">
        <v>27.05</v>
      </c>
      <c r="N84">
        <v>34.900000000000006</v>
      </c>
      <c r="O84">
        <v>0</v>
      </c>
      <c r="P84">
        <v>37.019999999999996</v>
      </c>
      <c r="Q84">
        <v>5.71</v>
      </c>
      <c r="R84">
        <v>12.456932545544067</v>
      </c>
      <c r="S84">
        <v>7.76</v>
      </c>
      <c r="T84">
        <v>0</v>
      </c>
      <c r="U84">
        <v>20.509999999999998</v>
      </c>
      <c r="V84">
        <v>5.15</v>
      </c>
      <c r="W84">
        <v>9.99</v>
      </c>
      <c r="X84">
        <v>43.59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4.8445775927327785</v>
      </c>
      <c r="AF84">
        <v>2.6108265720081136</v>
      </c>
      <c r="AG84">
        <v>12.992980000000003</v>
      </c>
      <c r="AH84">
        <v>0</v>
      </c>
      <c r="AI84">
        <v>0</v>
      </c>
      <c r="AJ84">
        <v>0</v>
      </c>
      <c r="AK84">
        <v>7.6479503546099297</v>
      </c>
      <c r="AL84">
        <v>0</v>
      </c>
      <c r="AM84">
        <v>0</v>
      </c>
      <c r="AN84">
        <v>0</v>
      </c>
      <c r="AO84">
        <v>0</v>
      </c>
      <c r="AP84">
        <v>0.52462800000000009</v>
      </c>
      <c r="AQ84">
        <v>4.5747666666666653</v>
      </c>
      <c r="AR84">
        <v>5.8413478260869569</v>
      </c>
      <c r="AS84">
        <v>5.5345732976509074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812.84743992522499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</v>
      </c>
      <c r="L85">
        <v>555.17885706992558</v>
      </c>
      <c r="M85">
        <v>27.05</v>
      </c>
      <c r="N85">
        <v>34.900000000000006</v>
      </c>
      <c r="O85">
        <v>0</v>
      </c>
      <c r="P85">
        <v>37.019999999999996</v>
      </c>
      <c r="Q85">
        <v>5.71</v>
      </c>
      <c r="R85">
        <v>12.456932545544067</v>
      </c>
      <c r="S85">
        <v>7.76</v>
      </c>
      <c r="T85">
        <v>0</v>
      </c>
      <c r="U85">
        <v>20.509999999999998</v>
      </c>
      <c r="V85">
        <v>5.15</v>
      </c>
      <c r="W85">
        <v>9.99</v>
      </c>
      <c r="X85">
        <v>43.59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4.8445775927327785</v>
      </c>
      <c r="AF85">
        <v>2.6108265720081136</v>
      </c>
      <c r="AG85">
        <v>12.992980000000003</v>
      </c>
      <c r="AH85">
        <v>0</v>
      </c>
      <c r="AI85">
        <v>0</v>
      </c>
      <c r="AJ85">
        <v>0</v>
      </c>
      <c r="AK85">
        <v>7.6479503546099297</v>
      </c>
      <c r="AL85">
        <v>0</v>
      </c>
      <c r="AM85">
        <v>0</v>
      </c>
      <c r="AN85">
        <v>0</v>
      </c>
      <c r="AO85">
        <v>0</v>
      </c>
      <c r="AP85">
        <v>0.52462800000000009</v>
      </c>
      <c r="AQ85">
        <v>0</v>
      </c>
      <c r="AR85">
        <v>4.5405434782608696</v>
      </c>
      <c r="AS85">
        <v>1.2670614035087722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802.75435701659012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8.9700000000000006</v>
      </c>
      <c r="L86">
        <v>555.17885706992558</v>
      </c>
      <c r="M86">
        <v>27.05</v>
      </c>
      <c r="N86">
        <v>34.900000000000006</v>
      </c>
      <c r="O86">
        <v>0</v>
      </c>
      <c r="P86">
        <v>37.019999999999996</v>
      </c>
      <c r="Q86">
        <v>5.71</v>
      </c>
      <c r="R86">
        <v>12.456932545544067</v>
      </c>
      <c r="S86">
        <v>7.76</v>
      </c>
      <c r="T86">
        <v>0</v>
      </c>
      <c r="U86">
        <v>20.509999999999998</v>
      </c>
      <c r="V86">
        <v>5.15</v>
      </c>
      <c r="W86">
        <v>9.99</v>
      </c>
      <c r="X86">
        <v>43.59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4.8445775927327785</v>
      </c>
      <c r="AF86">
        <v>2.6108265720081136</v>
      </c>
      <c r="AG86">
        <v>12.992980000000003</v>
      </c>
      <c r="AH86">
        <v>0</v>
      </c>
      <c r="AI86">
        <v>0</v>
      </c>
      <c r="AJ86">
        <v>0</v>
      </c>
      <c r="AK86">
        <v>7.6479503546099297</v>
      </c>
      <c r="AL86">
        <v>0</v>
      </c>
      <c r="AM86">
        <v>0</v>
      </c>
      <c r="AN86">
        <v>0</v>
      </c>
      <c r="AO86">
        <v>0</v>
      </c>
      <c r="AP86">
        <v>0.52462800000000009</v>
      </c>
      <c r="AQ86">
        <v>0</v>
      </c>
      <c r="AR86">
        <v>4.5405434782608696</v>
      </c>
      <c r="AS86">
        <v>1.2670614035087722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802.71435701659016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4.8400000000000007</v>
      </c>
      <c r="L87">
        <v>555.1792878174457</v>
      </c>
      <c r="M87">
        <v>27.05</v>
      </c>
      <c r="N87">
        <v>34.900000000000006</v>
      </c>
      <c r="O87">
        <v>0</v>
      </c>
      <c r="P87">
        <v>37.019999999999996</v>
      </c>
      <c r="Q87">
        <v>5.71</v>
      </c>
      <c r="R87">
        <v>12.456932545544067</v>
      </c>
      <c r="S87">
        <v>7.76</v>
      </c>
      <c r="T87">
        <v>0</v>
      </c>
      <c r="U87">
        <v>20.509999999999998</v>
      </c>
      <c r="V87">
        <v>5.15</v>
      </c>
      <c r="W87">
        <v>9.99</v>
      </c>
      <c r="X87">
        <v>43.59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4.8445775927327785</v>
      </c>
      <c r="AF87">
        <v>2.6108265720081136</v>
      </c>
      <c r="AG87">
        <v>12.992980000000003</v>
      </c>
      <c r="AH87">
        <v>0</v>
      </c>
      <c r="AI87">
        <v>0</v>
      </c>
      <c r="AJ87">
        <v>0</v>
      </c>
      <c r="AK87">
        <v>7.6479503546099297</v>
      </c>
      <c r="AL87">
        <v>0</v>
      </c>
      <c r="AM87">
        <v>0</v>
      </c>
      <c r="AN87">
        <v>0</v>
      </c>
      <c r="AO87">
        <v>0</v>
      </c>
      <c r="AP87">
        <v>0.15033200000000002</v>
      </c>
      <c r="AQ87">
        <v>0</v>
      </c>
      <c r="AR87">
        <v>3.8932092391304347</v>
      </c>
      <c r="AS87">
        <v>1.2670614035087722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797.56315752497994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4.7899999999999991</v>
      </c>
      <c r="L88">
        <v>555.16999999999996</v>
      </c>
      <c r="M88">
        <v>27.05</v>
      </c>
      <c r="N88">
        <v>34.900000000000006</v>
      </c>
      <c r="O88">
        <v>0</v>
      </c>
      <c r="P88">
        <v>37.019999999999996</v>
      </c>
      <c r="Q88">
        <v>5.7100000000000009</v>
      </c>
      <c r="R88">
        <v>12.456205846528622</v>
      </c>
      <c r="S88">
        <v>7.76</v>
      </c>
      <c r="T88">
        <v>0</v>
      </c>
      <c r="U88">
        <v>20.509999999999998</v>
      </c>
      <c r="V88">
        <v>5.15</v>
      </c>
      <c r="W88">
        <v>9.99</v>
      </c>
      <c r="X88">
        <v>43.59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4.8445775927327785</v>
      </c>
      <c r="AF88">
        <v>2.6108265720081136</v>
      </c>
      <c r="AG88">
        <v>12.992980000000003</v>
      </c>
      <c r="AH88">
        <v>0</v>
      </c>
      <c r="AI88">
        <v>0</v>
      </c>
      <c r="AJ88">
        <v>0</v>
      </c>
      <c r="AK88">
        <v>7.6479503546099297</v>
      </c>
      <c r="AL88">
        <v>0</v>
      </c>
      <c r="AM88">
        <v>0</v>
      </c>
      <c r="AN88">
        <v>0</v>
      </c>
      <c r="AO88">
        <v>0</v>
      </c>
      <c r="AP88">
        <v>0.15033200000000002</v>
      </c>
      <c r="AQ88">
        <v>0</v>
      </c>
      <c r="AR88">
        <v>3.8932092391304347</v>
      </c>
      <c r="AS88">
        <v>1.2670614035087722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797.50314300851869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4.7899999999999991</v>
      </c>
      <c r="L89">
        <v>479</v>
      </c>
      <c r="M89">
        <v>27.05</v>
      </c>
      <c r="N89">
        <v>34.900000000000006</v>
      </c>
      <c r="O89">
        <v>0</v>
      </c>
      <c r="P89">
        <v>37.019999999999996</v>
      </c>
      <c r="Q89">
        <v>5.7056905660377355</v>
      </c>
      <c r="R89">
        <v>12.46</v>
      </c>
      <c r="S89">
        <v>7.76</v>
      </c>
      <c r="T89">
        <v>0</v>
      </c>
      <c r="U89">
        <v>20.509999999999998</v>
      </c>
      <c r="V89">
        <v>4.1900000000000004</v>
      </c>
      <c r="W89">
        <v>9.99</v>
      </c>
      <c r="X89">
        <v>43.59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4.8445775927327785</v>
      </c>
      <c r="AF89">
        <v>2.6108265720081136</v>
      </c>
      <c r="AG89">
        <v>12.992980000000003</v>
      </c>
      <c r="AH89">
        <v>0</v>
      </c>
      <c r="AI89">
        <v>0</v>
      </c>
      <c r="AJ89">
        <v>0</v>
      </c>
      <c r="AK89">
        <v>7.6479503546099297</v>
      </c>
      <c r="AL89">
        <v>0</v>
      </c>
      <c r="AM89">
        <v>0</v>
      </c>
      <c r="AN89">
        <v>0</v>
      </c>
      <c r="AO89">
        <v>0</v>
      </c>
      <c r="AP89">
        <v>0.15033200000000002</v>
      </c>
      <c r="AQ89">
        <v>0</v>
      </c>
      <c r="AR89">
        <v>1.6229375000000001</v>
      </c>
      <c r="AS89">
        <v>1.2670614035087722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718.10235598889767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4.7899999999999991</v>
      </c>
      <c r="L90">
        <v>402.36</v>
      </c>
      <c r="M90">
        <v>27.05</v>
      </c>
      <c r="N90">
        <v>34.900000000000006</v>
      </c>
      <c r="O90">
        <v>0</v>
      </c>
      <c r="P90">
        <v>37.019999999999996</v>
      </c>
      <c r="Q90">
        <v>5.7056905660377355</v>
      </c>
      <c r="R90">
        <v>12.46</v>
      </c>
      <c r="S90">
        <v>7.76</v>
      </c>
      <c r="T90">
        <v>0</v>
      </c>
      <c r="U90">
        <v>20.509999999999998</v>
      </c>
      <c r="V90">
        <v>1.8</v>
      </c>
      <c r="W90">
        <v>5.5</v>
      </c>
      <c r="X90">
        <v>23.97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4.8445775927327785</v>
      </c>
      <c r="AF90">
        <v>2.6108265720081136</v>
      </c>
      <c r="AG90">
        <v>12.992980000000003</v>
      </c>
      <c r="AH90">
        <v>0</v>
      </c>
      <c r="AI90">
        <v>0</v>
      </c>
      <c r="AJ90">
        <v>0</v>
      </c>
      <c r="AK90">
        <v>7.6479503546099297</v>
      </c>
      <c r="AL90">
        <v>0</v>
      </c>
      <c r="AM90">
        <v>0</v>
      </c>
      <c r="AN90">
        <v>0</v>
      </c>
      <c r="AO90">
        <v>0</v>
      </c>
      <c r="AP90">
        <v>0.15033200000000002</v>
      </c>
      <c r="AQ90">
        <v>0</v>
      </c>
      <c r="AR90">
        <v>1.6229375000000001</v>
      </c>
      <c r="AS90">
        <v>1.2670614035087722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614.96235598889746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4.7899999999999991</v>
      </c>
      <c r="L91">
        <v>325.72000000000003</v>
      </c>
      <c r="M91">
        <v>27.05</v>
      </c>
      <c r="N91">
        <v>34.900000000000006</v>
      </c>
      <c r="O91">
        <v>0</v>
      </c>
      <c r="P91">
        <v>37.019999999999996</v>
      </c>
      <c r="Q91">
        <v>3.88</v>
      </c>
      <c r="R91">
        <v>7.66</v>
      </c>
      <c r="S91">
        <v>4.7899999999999991</v>
      </c>
      <c r="T91">
        <v>0</v>
      </c>
      <c r="U91">
        <v>20.509999999999998</v>
      </c>
      <c r="V91">
        <v>1.8</v>
      </c>
      <c r="W91">
        <v>5.5</v>
      </c>
      <c r="X91">
        <v>27.66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4.8445775927327785</v>
      </c>
      <c r="AF91">
        <v>2.6108265720081136</v>
      </c>
      <c r="AG91">
        <v>12.992980000000003</v>
      </c>
      <c r="AH91">
        <v>0</v>
      </c>
      <c r="AI91">
        <v>0</v>
      </c>
      <c r="AJ91">
        <v>0</v>
      </c>
      <c r="AK91">
        <v>7.6479503546099297</v>
      </c>
      <c r="AL91">
        <v>0</v>
      </c>
      <c r="AM91">
        <v>0</v>
      </c>
      <c r="AN91">
        <v>0</v>
      </c>
      <c r="AO91">
        <v>0</v>
      </c>
      <c r="AP91">
        <v>0.15033200000000002</v>
      </c>
      <c r="AQ91">
        <v>0</v>
      </c>
      <c r="AR91">
        <v>1.6229375000000001</v>
      </c>
      <c r="AS91">
        <v>1.2670614035087722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532.41666542285986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4.9101694330377166</v>
      </c>
      <c r="L92">
        <v>306.56</v>
      </c>
      <c r="M92">
        <v>27.05</v>
      </c>
      <c r="N92">
        <v>34.900000000000006</v>
      </c>
      <c r="O92">
        <v>0</v>
      </c>
      <c r="P92">
        <v>37.019999999999996</v>
      </c>
      <c r="Q92">
        <v>3.88</v>
      </c>
      <c r="R92">
        <v>7.66</v>
      </c>
      <c r="S92">
        <v>4.7899999999999991</v>
      </c>
      <c r="T92">
        <v>0</v>
      </c>
      <c r="U92">
        <v>20.509999999999998</v>
      </c>
      <c r="V92">
        <v>3.27</v>
      </c>
      <c r="W92">
        <v>9.99</v>
      </c>
      <c r="X92">
        <v>43.589999999999996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4.8445775927327785</v>
      </c>
      <c r="AF92">
        <v>2.6108265720081136</v>
      </c>
      <c r="AG92">
        <v>12.992980000000003</v>
      </c>
      <c r="AH92">
        <v>0</v>
      </c>
      <c r="AI92">
        <v>0</v>
      </c>
      <c r="AJ92">
        <v>0</v>
      </c>
      <c r="AK92">
        <v>7.6479503546099297</v>
      </c>
      <c r="AL92">
        <v>0</v>
      </c>
      <c r="AM92">
        <v>0</v>
      </c>
      <c r="AN92">
        <v>0</v>
      </c>
      <c r="AO92">
        <v>0</v>
      </c>
      <c r="AP92">
        <v>0.15033200000000002</v>
      </c>
      <c r="AQ92">
        <v>0</v>
      </c>
      <c r="AR92">
        <v>1.6229375000000001</v>
      </c>
      <c r="AS92">
        <v>1.2670614035087722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535.26683485589751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4.79</v>
      </c>
      <c r="L93">
        <v>306.56</v>
      </c>
      <c r="M93">
        <v>27.05</v>
      </c>
      <c r="N93">
        <v>34.900000000000006</v>
      </c>
      <c r="O93">
        <v>0</v>
      </c>
      <c r="P93">
        <v>37.019999999999996</v>
      </c>
      <c r="Q93">
        <v>3.88</v>
      </c>
      <c r="R93">
        <v>7.66</v>
      </c>
      <c r="S93">
        <v>4.7899999999999991</v>
      </c>
      <c r="T93">
        <v>0</v>
      </c>
      <c r="U93">
        <v>20.509999999999998</v>
      </c>
      <c r="V93">
        <v>1.8</v>
      </c>
      <c r="W93">
        <v>5.5</v>
      </c>
      <c r="X93">
        <v>24.74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4.8445775927327785</v>
      </c>
      <c r="AF93">
        <v>2.6108265720081136</v>
      </c>
      <c r="AG93">
        <v>12.992980000000003</v>
      </c>
      <c r="AH93">
        <v>0</v>
      </c>
      <c r="AI93">
        <v>0</v>
      </c>
      <c r="AJ93">
        <v>0</v>
      </c>
      <c r="AK93">
        <v>7.6479503546099297</v>
      </c>
      <c r="AL93">
        <v>0</v>
      </c>
      <c r="AM93">
        <v>0</v>
      </c>
      <c r="AN93">
        <v>0</v>
      </c>
      <c r="AO93">
        <v>0</v>
      </c>
      <c r="AP93">
        <v>0.15033200000000002</v>
      </c>
      <c r="AQ93">
        <v>0</v>
      </c>
      <c r="AR93">
        <v>1.6229375000000001</v>
      </c>
      <c r="AS93">
        <v>1.2670614035087722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510.33666542285965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4.79</v>
      </c>
      <c r="L94">
        <v>306.56</v>
      </c>
      <c r="M94">
        <v>27.05</v>
      </c>
      <c r="N94">
        <v>34.900000000000006</v>
      </c>
      <c r="O94">
        <v>0</v>
      </c>
      <c r="P94">
        <v>37.019999999999996</v>
      </c>
      <c r="Q94">
        <v>3.88</v>
      </c>
      <c r="R94">
        <v>7.66</v>
      </c>
      <c r="S94">
        <v>4.7899999999999991</v>
      </c>
      <c r="T94">
        <v>0</v>
      </c>
      <c r="U94">
        <v>20.509999999999998</v>
      </c>
      <c r="V94">
        <v>1.8</v>
      </c>
      <c r="W94">
        <v>5.5</v>
      </c>
      <c r="X94">
        <v>24.74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4.8445775927327785</v>
      </c>
      <c r="AF94">
        <v>2.6108265720081136</v>
      </c>
      <c r="AG94">
        <v>12.992980000000003</v>
      </c>
      <c r="AH94">
        <v>0</v>
      </c>
      <c r="AI94">
        <v>0</v>
      </c>
      <c r="AJ94">
        <v>0</v>
      </c>
      <c r="AK94">
        <v>7.6479503546099297</v>
      </c>
      <c r="AL94">
        <v>0</v>
      </c>
      <c r="AM94">
        <v>0</v>
      </c>
      <c r="AN94">
        <v>0</v>
      </c>
      <c r="AO94">
        <v>0</v>
      </c>
      <c r="AP94">
        <v>0.15033200000000002</v>
      </c>
      <c r="AQ94">
        <v>0</v>
      </c>
      <c r="AR94">
        <v>1.6229375000000001</v>
      </c>
      <c r="AS94">
        <v>1.2670614035087722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510.33666542285965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4.79</v>
      </c>
      <c r="L95">
        <v>306.56</v>
      </c>
      <c r="M95">
        <v>27.05</v>
      </c>
      <c r="N95">
        <v>34.900000000000006</v>
      </c>
      <c r="O95">
        <v>0</v>
      </c>
      <c r="P95">
        <v>37.019999999999996</v>
      </c>
      <c r="Q95">
        <v>3.88</v>
      </c>
      <c r="R95">
        <v>7.66</v>
      </c>
      <c r="S95">
        <v>4.7899999999999991</v>
      </c>
      <c r="T95">
        <v>0</v>
      </c>
      <c r="U95">
        <v>20.509999999999998</v>
      </c>
      <c r="V95">
        <v>1.8</v>
      </c>
      <c r="W95">
        <v>5.5</v>
      </c>
      <c r="X95">
        <v>24.74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4.8445775927327785</v>
      </c>
      <c r="AF95">
        <v>2.6108265720081136</v>
      </c>
      <c r="AG95">
        <v>12.992980000000003</v>
      </c>
      <c r="AH95">
        <v>0</v>
      </c>
      <c r="AI95">
        <v>0</v>
      </c>
      <c r="AJ95">
        <v>0</v>
      </c>
      <c r="AK95">
        <v>7.6479503546099297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1.6229375000000001</v>
      </c>
      <c r="AS95">
        <v>1.2670614035087722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510.18633342285966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4.79</v>
      </c>
      <c r="L96">
        <v>306.56</v>
      </c>
      <c r="M96">
        <v>27.05</v>
      </c>
      <c r="N96">
        <v>34.900000000000006</v>
      </c>
      <c r="O96">
        <v>0</v>
      </c>
      <c r="P96">
        <v>37.019999999999996</v>
      </c>
      <c r="Q96">
        <v>3.88</v>
      </c>
      <c r="R96">
        <v>7.66</v>
      </c>
      <c r="S96">
        <v>4.7899999999999991</v>
      </c>
      <c r="T96">
        <v>0</v>
      </c>
      <c r="U96">
        <v>20.509999999999998</v>
      </c>
      <c r="V96">
        <v>1.8</v>
      </c>
      <c r="W96">
        <v>5.5</v>
      </c>
      <c r="X96">
        <v>24.74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4.8445775927327785</v>
      </c>
      <c r="AF96">
        <v>2.6108265720081136</v>
      </c>
      <c r="AG96">
        <v>12.992980000000003</v>
      </c>
      <c r="AH96">
        <v>0</v>
      </c>
      <c r="AI96">
        <v>0</v>
      </c>
      <c r="AJ96">
        <v>0</v>
      </c>
      <c r="AK96">
        <v>7.6479503546099297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1.6229375000000001</v>
      </c>
      <c r="AS96">
        <v>1.2670614035087722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510.18633342285966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4.79</v>
      </c>
      <c r="L97">
        <v>306.56</v>
      </c>
      <c r="M97">
        <v>27.05</v>
      </c>
      <c r="N97">
        <v>34.900000000000006</v>
      </c>
      <c r="O97">
        <v>0</v>
      </c>
      <c r="P97">
        <v>37.019999999999996</v>
      </c>
      <c r="Q97">
        <v>3.88</v>
      </c>
      <c r="R97">
        <v>7.66</v>
      </c>
      <c r="S97">
        <v>4.7899999999999991</v>
      </c>
      <c r="T97">
        <v>0</v>
      </c>
      <c r="U97">
        <v>20.509999999999998</v>
      </c>
      <c r="V97">
        <v>1.8</v>
      </c>
      <c r="W97">
        <v>5.5</v>
      </c>
      <c r="X97">
        <v>24.74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4.8445775927327785</v>
      </c>
      <c r="AF97">
        <v>2.6108265720081136</v>
      </c>
      <c r="AG97">
        <v>12.992980000000003</v>
      </c>
      <c r="AH97">
        <v>0</v>
      </c>
      <c r="AI97">
        <v>0</v>
      </c>
      <c r="AJ97">
        <v>0</v>
      </c>
      <c r="AK97">
        <v>7.6479503546099297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1.6229375000000001</v>
      </c>
      <c r="AS97">
        <v>1.2670614035087722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510.18633342285966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4.79</v>
      </c>
      <c r="L98">
        <v>306.56</v>
      </c>
      <c r="M98">
        <v>27.05</v>
      </c>
      <c r="N98">
        <v>34.900000000000006</v>
      </c>
      <c r="O98">
        <v>0</v>
      </c>
      <c r="P98">
        <v>37.019999999999996</v>
      </c>
      <c r="Q98">
        <v>3.88</v>
      </c>
      <c r="R98">
        <v>7.66</v>
      </c>
      <c r="S98">
        <v>4.7899999999999991</v>
      </c>
      <c r="T98">
        <v>0</v>
      </c>
      <c r="U98">
        <v>20.509999999999998</v>
      </c>
      <c r="V98">
        <v>1.8</v>
      </c>
      <c r="W98">
        <v>5.5</v>
      </c>
      <c r="X98">
        <v>24.74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4.8445775927327785</v>
      </c>
      <c r="AF98">
        <v>2.6108265720081136</v>
      </c>
      <c r="AG98">
        <v>12.992980000000003</v>
      </c>
      <c r="AH98">
        <v>0</v>
      </c>
      <c r="AI98">
        <v>0</v>
      </c>
      <c r="AJ98">
        <v>0</v>
      </c>
      <c r="AK98">
        <v>7.6479503546099297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1.6229375000000001</v>
      </c>
      <c r="AS98">
        <v>1.2670614035087722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510.18633342285966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0.15411999911361737</v>
      </c>
      <c r="L99">
        <f t="shared" si="2"/>
        <v>10.263027996054847</v>
      </c>
      <c r="M99">
        <f t="shared" si="2"/>
        <v>0.63033250000000018</v>
      </c>
      <c r="N99">
        <f t="shared" si="2"/>
        <v>0.83757793789024126</v>
      </c>
      <c r="O99">
        <f t="shared" si="2"/>
        <v>0</v>
      </c>
      <c r="P99">
        <f t="shared" si="2"/>
        <v>0.86169326691225678</v>
      </c>
      <c r="Q99">
        <f t="shared" si="2"/>
        <v>0.11718186436678207</v>
      </c>
      <c r="R99">
        <f t="shared" si="2"/>
        <v>0.24820629795209959</v>
      </c>
      <c r="S99">
        <f t="shared" si="2"/>
        <v>0.15464297468354413</v>
      </c>
      <c r="T99">
        <f t="shared" si="2"/>
        <v>0</v>
      </c>
      <c r="U99">
        <f t="shared" si="2"/>
        <v>0.49223999999999984</v>
      </c>
      <c r="V99">
        <f t="shared" si="2"/>
        <v>7.5090347161630641E-2</v>
      </c>
      <c r="W99">
        <f t="shared" si="2"/>
        <v>0.20522827538031677</v>
      </c>
      <c r="X99">
        <f t="shared" si="2"/>
        <v>0.90070614445494679</v>
      </c>
      <c r="Y99">
        <f t="shared" si="2"/>
        <v>0</v>
      </c>
      <c r="Z99">
        <f t="shared" si="2"/>
        <v>1.2858750000000002E-2</v>
      </c>
      <c r="AA99">
        <f t="shared" si="2"/>
        <v>2.4796221518987346E-2</v>
      </c>
      <c r="AB99">
        <f t="shared" si="2"/>
        <v>3.7884660540135028E-2</v>
      </c>
      <c r="AC99">
        <f t="shared" si="2"/>
        <v>2.7335039853934349E-2</v>
      </c>
      <c r="AD99">
        <f t="shared" si="2"/>
        <v>2.6404328538985625E-2</v>
      </c>
      <c r="AE99">
        <f t="shared" si="2"/>
        <v>9.809272482967446E-2</v>
      </c>
      <c r="AF99">
        <f t="shared" si="2"/>
        <v>6.7145182555780863E-2</v>
      </c>
      <c r="AG99">
        <f t="shared" si="2"/>
        <v>0.31183151999999981</v>
      </c>
      <c r="AH99">
        <f t="shared" si="2"/>
        <v>0.17791816694825766</v>
      </c>
      <c r="AI99">
        <f t="shared" si="2"/>
        <v>7.8373138256087986E-3</v>
      </c>
      <c r="AJ99">
        <f t="shared" si="2"/>
        <v>0</v>
      </c>
      <c r="AK99">
        <f t="shared" si="2"/>
        <v>0.22438282584712421</v>
      </c>
      <c r="AL99">
        <f t="shared" si="2"/>
        <v>0</v>
      </c>
      <c r="AM99">
        <f t="shared" si="2"/>
        <v>7.0539459864966238E-3</v>
      </c>
      <c r="AN99">
        <f t="shared" si="2"/>
        <v>0</v>
      </c>
      <c r="AO99">
        <f t="shared" si="2"/>
        <v>0</v>
      </c>
      <c r="AP99">
        <f t="shared" si="2"/>
        <v>1.1656865999999993E-2</v>
      </c>
      <c r="AQ99">
        <f t="shared" si="2"/>
        <v>0.11869770595238088</v>
      </c>
      <c r="AR99">
        <f t="shared" si="2"/>
        <v>4.8587650135869548E-2</v>
      </c>
      <c r="AS99">
        <f t="shared" si="2"/>
        <v>4.3212009366636932E-2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16.185742515870157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16.440000000000001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16.440000000000001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16.010000000000002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18.61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17.829999999999998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17.829999999999998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0.44688250000000063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0.44688250000000063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45670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268.24</v>
      </c>
      <c r="L3" s="202">
        <v>4.99</v>
      </c>
      <c r="M3" s="202">
        <v>33.630000000000003</v>
      </c>
      <c r="N3" s="202">
        <v>27.5</v>
      </c>
      <c r="O3" s="202">
        <v>49.2</v>
      </c>
      <c r="P3" s="202">
        <v>13.27</v>
      </c>
      <c r="Q3" s="202">
        <v>5.01</v>
      </c>
      <c r="R3" s="202">
        <v>9.82</v>
      </c>
      <c r="S3" s="202">
        <v>6.13</v>
      </c>
      <c r="T3" s="202">
        <v>0</v>
      </c>
      <c r="U3" s="202">
        <v>49.59</v>
      </c>
      <c r="V3" s="202">
        <v>2.58</v>
      </c>
      <c r="W3" s="202">
        <v>7.95</v>
      </c>
      <c r="X3" s="202">
        <v>35.549999999999997</v>
      </c>
      <c r="Y3" s="202">
        <v>0</v>
      </c>
      <c r="Z3">
        <v>0</v>
      </c>
      <c r="AA3" s="202">
        <v>15.99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27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28.74</v>
      </c>
      <c r="AQ3" s="202">
        <v>26.01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268.24</v>
      </c>
      <c r="L4" s="202">
        <v>4.99</v>
      </c>
      <c r="M4" s="202">
        <v>33.630000000000003</v>
      </c>
      <c r="N4" s="202">
        <v>27.5</v>
      </c>
      <c r="O4" s="202">
        <v>38.82</v>
      </c>
      <c r="P4" s="202">
        <v>13.12</v>
      </c>
      <c r="Q4" s="202">
        <v>5.01</v>
      </c>
      <c r="R4" s="202">
        <v>9.82</v>
      </c>
      <c r="S4" s="202">
        <v>6.13</v>
      </c>
      <c r="T4" s="202">
        <v>0</v>
      </c>
      <c r="U4" s="202">
        <v>49.59</v>
      </c>
      <c r="V4" s="202">
        <v>2.58</v>
      </c>
      <c r="W4" s="202">
        <v>7.95</v>
      </c>
      <c r="X4" s="202">
        <v>35.549999999999997</v>
      </c>
      <c r="Y4" s="202">
        <v>0</v>
      </c>
      <c r="Z4">
        <v>0</v>
      </c>
      <c r="AA4" s="202">
        <v>15.99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27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28.74</v>
      </c>
      <c r="AQ4" s="202">
        <v>26.01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268.24</v>
      </c>
      <c r="L5" s="202">
        <v>4.99</v>
      </c>
      <c r="M5" s="202">
        <v>33.630000000000003</v>
      </c>
      <c r="N5" s="202">
        <v>27.5</v>
      </c>
      <c r="O5" s="202">
        <v>38.82</v>
      </c>
      <c r="P5" s="202">
        <v>13.12</v>
      </c>
      <c r="Q5" s="202">
        <v>5.01</v>
      </c>
      <c r="R5" s="202">
        <v>9.82</v>
      </c>
      <c r="S5" s="202">
        <v>6.13</v>
      </c>
      <c r="T5" s="202">
        <v>0</v>
      </c>
      <c r="U5" s="202">
        <v>49.59</v>
      </c>
      <c r="V5" s="202">
        <v>2.58</v>
      </c>
      <c r="W5" s="202">
        <v>7.95</v>
      </c>
      <c r="X5" s="202">
        <v>35.549999999999997</v>
      </c>
      <c r="Y5" s="202">
        <v>0</v>
      </c>
      <c r="Z5">
        <v>0</v>
      </c>
      <c r="AA5" s="202">
        <v>15.99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27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28.74</v>
      </c>
      <c r="AQ5" s="202">
        <v>26.01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268.24</v>
      </c>
      <c r="L6" s="202">
        <v>4.99</v>
      </c>
      <c r="M6" s="202">
        <v>33.630000000000003</v>
      </c>
      <c r="N6" s="202">
        <v>27.5</v>
      </c>
      <c r="O6" s="202">
        <v>38.82</v>
      </c>
      <c r="P6" s="202">
        <v>13.12</v>
      </c>
      <c r="Q6" s="202">
        <v>5.01</v>
      </c>
      <c r="R6" s="202">
        <v>9.82</v>
      </c>
      <c r="S6" s="202">
        <v>6.13</v>
      </c>
      <c r="T6" s="202">
        <v>0</v>
      </c>
      <c r="U6" s="202">
        <v>49.59</v>
      </c>
      <c r="V6" s="202">
        <v>2.58</v>
      </c>
      <c r="W6" s="202">
        <v>7.95</v>
      </c>
      <c r="X6" s="202">
        <v>35.549999999999997</v>
      </c>
      <c r="Y6" s="202">
        <v>0</v>
      </c>
      <c r="Z6">
        <v>0</v>
      </c>
      <c r="AA6" s="202">
        <v>15.99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27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28.74</v>
      </c>
      <c r="AQ6" s="202">
        <v>26.01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268.24</v>
      </c>
      <c r="L7" s="202">
        <v>4.99</v>
      </c>
      <c r="M7" s="202">
        <v>33.630000000000003</v>
      </c>
      <c r="N7" s="202">
        <v>27.5</v>
      </c>
      <c r="O7" s="202">
        <v>38.82</v>
      </c>
      <c r="P7" s="202">
        <v>13.12</v>
      </c>
      <c r="Q7" s="202">
        <v>5.01</v>
      </c>
      <c r="R7" s="202">
        <v>9.82</v>
      </c>
      <c r="S7" s="202">
        <v>6.13</v>
      </c>
      <c r="T7" s="202">
        <v>0</v>
      </c>
      <c r="U7" s="202">
        <v>49.59</v>
      </c>
      <c r="V7" s="202">
        <v>2.58</v>
      </c>
      <c r="W7" s="202">
        <v>7.95</v>
      </c>
      <c r="X7" s="202">
        <v>35.549999999999997</v>
      </c>
      <c r="Y7" s="202">
        <v>0</v>
      </c>
      <c r="Z7">
        <v>0</v>
      </c>
      <c r="AA7" s="202">
        <v>15.99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27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28.74</v>
      </c>
      <c r="AQ7" s="202">
        <v>26.01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268.24</v>
      </c>
      <c r="L8" s="202">
        <v>4.99</v>
      </c>
      <c r="M8" s="202">
        <v>33.630000000000003</v>
      </c>
      <c r="N8" s="202">
        <v>27.5</v>
      </c>
      <c r="O8" s="202">
        <v>38.82</v>
      </c>
      <c r="P8" s="202">
        <v>13.12</v>
      </c>
      <c r="Q8" s="202">
        <v>5.01</v>
      </c>
      <c r="R8" s="202">
        <v>9.82</v>
      </c>
      <c r="S8" s="202">
        <v>6.13</v>
      </c>
      <c r="T8" s="202">
        <v>0</v>
      </c>
      <c r="U8" s="202">
        <v>49.59</v>
      </c>
      <c r="V8" s="202">
        <v>2.58</v>
      </c>
      <c r="W8" s="202">
        <v>7.95</v>
      </c>
      <c r="X8" s="202">
        <v>35.549999999999997</v>
      </c>
      <c r="Y8" s="202">
        <v>0</v>
      </c>
      <c r="Z8">
        <v>0</v>
      </c>
      <c r="AA8" s="202">
        <v>15.99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27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28.74</v>
      </c>
      <c r="AQ8" s="202">
        <v>26.01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268.24</v>
      </c>
      <c r="L9" s="202">
        <v>4.99</v>
      </c>
      <c r="M9" s="202">
        <v>33.630000000000003</v>
      </c>
      <c r="N9" s="202">
        <v>27.5</v>
      </c>
      <c r="O9" s="202">
        <v>38.82</v>
      </c>
      <c r="P9" s="202">
        <v>13.12</v>
      </c>
      <c r="Q9" s="202">
        <v>5.01</v>
      </c>
      <c r="R9" s="202">
        <v>9.82</v>
      </c>
      <c r="S9" s="202">
        <v>6.13</v>
      </c>
      <c r="T9" s="202">
        <v>0</v>
      </c>
      <c r="U9" s="202">
        <v>49.59</v>
      </c>
      <c r="V9" s="202">
        <v>2.58</v>
      </c>
      <c r="W9" s="202">
        <v>7.95</v>
      </c>
      <c r="X9" s="202">
        <v>35.549999999999997</v>
      </c>
      <c r="Y9" s="202">
        <v>0</v>
      </c>
      <c r="Z9">
        <v>0</v>
      </c>
      <c r="AA9" s="202">
        <v>15.99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27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28.74</v>
      </c>
      <c r="AQ9" s="202">
        <v>26.01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268.24</v>
      </c>
      <c r="L10" s="202">
        <v>4.99</v>
      </c>
      <c r="M10" s="202">
        <v>33.630000000000003</v>
      </c>
      <c r="N10" s="202">
        <v>27.5</v>
      </c>
      <c r="O10" s="202">
        <v>38.82</v>
      </c>
      <c r="P10" s="202">
        <v>13.12</v>
      </c>
      <c r="Q10" s="202">
        <v>5.01</v>
      </c>
      <c r="R10" s="202">
        <v>9.82</v>
      </c>
      <c r="S10" s="202">
        <v>6.13</v>
      </c>
      <c r="T10" s="202">
        <v>0</v>
      </c>
      <c r="U10" s="202">
        <v>49.59</v>
      </c>
      <c r="V10" s="202">
        <v>2.58</v>
      </c>
      <c r="W10" s="202">
        <v>7.95</v>
      </c>
      <c r="X10" s="202">
        <v>35.549999999999997</v>
      </c>
      <c r="Y10" s="202">
        <v>0</v>
      </c>
      <c r="Z10">
        <v>0</v>
      </c>
      <c r="AA10" s="202">
        <v>15.99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27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28.74</v>
      </c>
      <c r="AQ10" s="202">
        <v>26.01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268.24</v>
      </c>
      <c r="L11" s="202">
        <v>4.99</v>
      </c>
      <c r="M11" s="202">
        <v>33.630000000000003</v>
      </c>
      <c r="N11" s="202">
        <v>27.5</v>
      </c>
      <c r="O11" s="202">
        <v>38.82</v>
      </c>
      <c r="P11" s="202">
        <v>13.12</v>
      </c>
      <c r="Q11" s="202">
        <v>5.01</v>
      </c>
      <c r="R11" s="202">
        <v>9.82</v>
      </c>
      <c r="S11" s="202">
        <v>6.13</v>
      </c>
      <c r="T11" s="202">
        <v>0</v>
      </c>
      <c r="U11" s="202">
        <v>49.59</v>
      </c>
      <c r="V11" s="202">
        <v>2.58</v>
      </c>
      <c r="W11" s="202">
        <v>7.95</v>
      </c>
      <c r="X11" s="202">
        <v>35.549999999999997</v>
      </c>
      <c r="Y11" s="202">
        <v>0</v>
      </c>
      <c r="Z11">
        <v>0</v>
      </c>
      <c r="AA11" s="202">
        <v>15.57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27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28.74</v>
      </c>
      <c r="AQ11" s="202">
        <v>26.01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268.24</v>
      </c>
      <c r="L12" s="202">
        <v>4.99</v>
      </c>
      <c r="M12" s="202">
        <v>33.630000000000003</v>
      </c>
      <c r="N12" s="202">
        <v>27.5</v>
      </c>
      <c r="O12" s="202">
        <v>38.82</v>
      </c>
      <c r="P12" s="202">
        <v>13.12</v>
      </c>
      <c r="Q12" s="202">
        <v>5.01</v>
      </c>
      <c r="R12" s="202">
        <v>9.82</v>
      </c>
      <c r="S12" s="202">
        <v>6.13</v>
      </c>
      <c r="T12" s="202">
        <v>0</v>
      </c>
      <c r="U12" s="202">
        <v>49.59</v>
      </c>
      <c r="V12" s="202">
        <v>2.58</v>
      </c>
      <c r="W12" s="202">
        <v>7.95</v>
      </c>
      <c r="X12" s="202">
        <v>35.549999999999997</v>
      </c>
      <c r="Y12" s="202">
        <v>0</v>
      </c>
      <c r="Z12">
        <v>0</v>
      </c>
      <c r="AA12" s="202">
        <v>15.57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27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28.74</v>
      </c>
      <c r="AQ12" s="202">
        <v>26.01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268.24</v>
      </c>
      <c r="L13" s="202">
        <v>4.99</v>
      </c>
      <c r="M13" s="202">
        <v>33.630000000000003</v>
      </c>
      <c r="N13" s="202">
        <v>27.5</v>
      </c>
      <c r="O13" s="202">
        <v>38.82</v>
      </c>
      <c r="P13" s="202">
        <v>13.12</v>
      </c>
      <c r="Q13" s="202">
        <v>5.01</v>
      </c>
      <c r="R13" s="202">
        <v>9.82</v>
      </c>
      <c r="S13" s="202">
        <v>6.13</v>
      </c>
      <c r="T13" s="202">
        <v>0</v>
      </c>
      <c r="U13" s="202">
        <v>49.59</v>
      </c>
      <c r="V13" s="202">
        <v>2.58</v>
      </c>
      <c r="W13" s="202">
        <v>7.95</v>
      </c>
      <c r="X13" s="202">
        <v>35.549999999999997</v>
      </c>
      <c r="Y13" s="202">
        <v>0</v>
      </c>
      <c r="Z13">
        <v>0</v>
      </c>
      <c r="AA13" s="202">
        <v>15.57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27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28.74</v>
      </c>
      <c r="AQ13" s="202">
        <v>26.01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268.24</v>
      </c>
      <c r="L14" s="202">
        <v>4.99</v>
      </c>
      <c r="M14" s="202">
        <v>33.630000000000003</v>
      </c>
      <c r="N14" s="202">
        <v>27.5</v>
      </c>
      <c r="O14" s="202">
        <v>38.82</v>
      </c>
      <c r="P14" s="202">
        <v>13.12</v>
      </c>
      <c r="Q14" s="202">
        <v>5.01</v>
      </c>
      <c r="R14" s="202">
        <v>9.82</v>
      </c>
      <c r="S14" s="202">
        <v>6.13</v>
      </c>
      <c r="T14" s="202">
        <v>0</v>
      </c>
      <c r="U14" s="202">
        <v>49.59</v>
      </c>
      <c r="V14" s="202">
        <v>2.58</v>
      </c>
      <c r="W14" s="202">
        <v>7.95</v>
      </c>
      <c r="X14" s="202">
        <v>35.549999999999997</v>
      </c>
      <c r="Y14" s="202">
        <v>0</v>
      </c>
      <c r="Z14">
        <v>0</v>
      </c>
      <c r="AA14" s="202">
        <v>15.57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27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28.74</v>
      </c>
      <c r="AQ14" s="202">
        <v>26.01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268.24</v>
      </c>
      <c r="L15" s="202">
        <v>4.99</v>
      </c>
      <c r="M15" s="202">
        <v>33.630000000000003</v>
      </c>
      <c r="N15" s="202">
        <v>27.5</v>
      </c>
      <c r="O15" s="202">
        <v>38.82</v>
      </c>
      <c r="P15" s="202">
        <v>13.12</v>
      </c>
      <c r="Q15" s="202">
        <v>5.01</v>
      </c>
      <c r="R15" s="202">
        <v>9.82</v>
      </c>
      <c r="S15" s="202">
        <v>6.13</v>
      </c>
      <c r="T15" s="202">
        <v>0</v>
      </c>
      <c r="U15" s="202">
        <v>49.59</v>
      </c>
      <c r="V15" s="202">
        <v>2.58</v>
      </c>
      <c r="W15" s="202">
        <v>7.95</v>
      </c>
      <c r="X15" s="202">
        <v>35.549999999999997</v>
      </c>
      <c r="Y15" s="202">
        <v>0</v>
      </c>
      <c r="Z15">
        <v>0</v>
      </c>
      <c r="AA15" s="202">
        <v>15.57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27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28.74</v>
      </c>
      <c r="AQ15" s="202">
        <v>26.01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268.24</v>
      </c>
      <c r="L16" s="202">
        <v>4.99</v>
      </c>
      <c r="M16" s="202">
        <v>33.630000000000003</v>
      </c>
      <c r="N16" s="202">
        <v>27.5</v>
      </c>
      <c r="O16" s="202">
        <v>38.82</v>
      </c>
      <c r="P16" s="202">
        <v>13.12</v>
      </c>
      <c r="Q16" s="202">
        <v>5.01</v>
      </c>
      <c r="R16" s="202">
        <v>9.82</v>
      </c>
      <c r="S16" s="202">
        <v>6.13</v>
      </c>
      <c r="T16" s="202">
        <v>0</v>
      </c>
      <c r="U16" s="202">
        <v>49.59</v>
      </c>
      <c r="V16" s="202">
        <v>2.58</v>
      </c>
      <c r="W16" s="202">
        <v>7.95</v>
      </c>
      <c r="X16" s="202">
        <v>35.549999999999997</v>
      </c>
      <c r="Y16" s="202">
        <v>0</v>
      </c>
      <c r="Z16">
        <v>0</v>
      </c>
      <c r="AA16" s="202">
        <v>15.57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27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28.74</v>
      </c>
      <c r="AQ16" s="202">
        <v>26.01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268.24</v>
      </c>
      <c r="L17" s="202">
        <v>4.99</v>
      </c>
      <c r="M17" s="202">
        <v>33.630000000000003</v>
      </c>
      <c r="N17" s="202">
        <v>27.5</v>
      </c>
      <c r="O17" s="202">
        <v>38.82</v>
      </c>
      <c r="P17" s="202">
        <v>13.12</v>
      </c>
      <c r="Q17" s="202">
        <v>5.01</v>
      </c>
      <c r="R17" s="202">
        <v>9.82</v>
      </c>
      <c r="S17" s="202">
        <v>6.13</v>
      </c>
      <c r="T17" s="202">
        <v>0</v>
      </c>
      <c r="U17" s="202">
        <v>49.59</v>
      </c>
      <c r="V17" s="202">
        <v>2.58</v>
      </c>
      <c r="W17" s="202">
        <v>7.95</v>
      </c>
      <c r="X17" s="202">
        <v>35.549999999999997</v>
      </c>
      <c r="Y17" s="202">
        <v>0</v>
      </c>
      <c r="Z17">
        <v>0</v>
      </c>
      <c r="AA17" s="202">
        <v>15.57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27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28.74</v>
      </c>
      <c r="AQ17" s="202">
        <v>26.01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268.24</v>
      </c>
      <c r="L18" s="202">
        <v>4.99</v>
      </c>
      <c r="M18" s="202">
        <v>33.630000000000003</v>
      </c>
      <c r="N18" s="202">
        <v>27.5</v>
      </c>
      <c r="O18" s="202">
        <v>38.82</v>
      </c>
      <c r="P18" s="202">
        <v>13.12</v>
      </c>
      <c r="Q18" s="202">
        <v>5.01</v>
      </c>
      <c r="R18" s="202">
        <v>9.82</v>
      </c>
      <c r="S18" s="202">
        <v>6.13</v>
      </c>
      <c r="T18" s="202">
        <v>0</v>
      </c>
      <c r="U18" s="202">
        <v>49.59</v>
      </c>
      <c r="V18" s="202">
        <v>2.58</v>
      </c>
      <c r="W18" s="202">
        <v>7.95</v>
      </c>
      <c r="X18" s="202">
        <v>35.549999999999997</v>
      </c>
      <c r="Y18" s="202">
        <v>0</v>
      </c>
      <c r="Z18">
        <v>0</v>
      </c>
      <c r="AA18" s="202">
        <v>15.57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27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28.74</v>
      </c>
      <c r="AQ18" s="202">
        <v>26.01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268.24</v>
      </c>
      <c r="L19" s="202">
        <v>4.99</v>
      </c>
      <c r="M19" s="202">
        <v>33.96</v>
      </c>
      <c r="N19" s="202">
        <v>27.5</v>
      </c>
      <c r="O19" s="202">
        <v>38.82</v>
      </c>
      <c r="P19" s="202">
        <v>13.12</v>
      </c>
      <c r="Q19" s="202">
        <v>5.01</v>
      </c>
      <c r="R19" s="202">
        <v>9.82</v>
      </c>
      <c r="S19" s="202">
        <v>6.13</v>
      </c>
      <c r="T19" s="202">
        <v>0</v>
      </c>
      <c r="U19" s="202">
        <v>49.59</v>
      </c>
      <c r="V19" s="202">
        <v>2.58</v>
      </c>
      <c r="W19" s="202">
        <v>7.95</v>
      </c>
      <c r="X19" s="202">
        <v>35.549999999999997</v>
      </c>
      <c r="Y19" s="202">
        <v>0</v>
      </c>
      <c r="Z19">
        <v>0</v>
      </c>
      <c r="AA19" s="202">
        <v>15.57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72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28.74</v>
      </c>
      <c r="AQ19" s="202">
        <v>26.01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268.24</v>
      </c>
      <c r="L20" s="202">
        <v>4.99</v>
      </c>
      <c r="M20" s="202">
        <v>33.96</v>
      </c>
      <c r="N20" s="202">
        <v>27.5</v>
      </c>
      <c r="O20" s="202">
        <v>38.82</v>
      </c>
      <c r="P20" s="202">
        <v>13.12</v>
      </c>
      <c r="Q20" s="202">
        <v>5.01</v>
      </c>
      <c r="R20" s="202">
        <v>9.82</v>
      </c>
      <c r="S20" s="202">
        <v>6.13</v>
      </c>
      <c r="T20" s="202">
        <v>0</v>
      </c>
      <c r="U20" s="202">
        <v>49.59</v>
      </c>
      <c r="V20" s="202">
        <v>2.58</v>
      </c>
      <c r="W20" s="202">
        <v>7.95</v>
      </c>
      <c r="X20" s="202">
        <v>35.549999999999997</v>
      </c>
      <c r="Y20" s="202">
        <v>0</v>
      </c>
      <c r="Z20">
        <v>0</v>
      </c>
      <c r="AA20" s="202">
        <v>15.57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108.06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28.74</v>
      </c>
      <c r="AQ20" s="202">
        <v>26.01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268.24</v>
      </c>
      <c r="L21" s="202">
        <v>4.99</v>
      </c>
      <c r="M21" s="202">
        <v>33.96</v>
      </c>
      <c r="N21" s="202">
        <v>27.5</v>
      </c>
      <c r="O21" s="202">
        <v>38.82</v>
      </c>
      <c r="P21" s="202">
        <v>13.12</v>
      </c>
      <c r="Q21" s="202">
        <v>5.01</v>
      </c>
      <c r="R21" s="202">
        <v>9.82</v>
      </c>
      <c r="S21" s="202">
        <v>6.13</v>
      </c>
      <c r="T21" s="202">
        <v>0</v>
      </c>
      <c r="U21" s="202">
        <v>49.59</v>
      </c>
      <c r="V21" s="202">
        <v>2.58</v>
      </c>
      <c r="W21" s="202">
        <v>7.95</v>
      </c>
      <c r="X21" s="202">
        <v>35.549999999999997</v>
      </c>
      <c r="Y21" s="202">
        <v>0</v>
      </c>
      <c r="Z21">
        <v>0</v>
      </c>
      <c r="AA21" s="202">
        <v>15.57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162.06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28.74</v>
      </c>
      <c r="AQ21" s="202">
        <v>26.01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268.24</v>
      </c>
      <c r="L22" s="202">
        <v>4.99</v>
      </c>
      <c r="M22" s="202">
        <v>33.96</v>
      </c>
      <c r="N22" s="202">
        <v>27.5</v>
      </c>
      <c r="O22" s="202">
        <v>38.82</v>
      </c>
      <c r="P22" s="202">
        <v>13.12</v>
      </c>
      <c r="Q22" s="202">
        <v>5.01</v>
      </c>
      <c r="R22" s="202">
        <v>9.82</v>
      </c>
      <c r="S22" s="202">
        <v>6.13</v>
      </c>
      <c r="T22" s="202">
        <v>0</v>
      </c>
      <c r="U22" s="202">
        <v>49.59</v>
      </c>
      <c r="V22" s="202">
        <v>2.58</v>
      </c>
      <c r="W22" s="202">
        <v>7.95</v>
      </c>
      <c r="X22" s="202">
        <v>35.549999999999997</v>
      </c>
      <c r="Y22" s="202">
        <v>0</v>
      </c>
      <c r="Z22">
        <v>0</v>
      </c>
      <c r="AA22" s="202">
        <v>15.57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198.66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28.74</v>
      </c>
      <c r="AQ22" s="202">
        <v>26.01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268.24</v>
      </c>
      <c r="L23" s="202">
        <v>4.99</v>
      </c>
      <c r="M23" s="202">
        <v>33.96</v>
      </c>
      <c r="N23" s="202">
        <v>27.5</v>
      </c>
      <c r="O23" s="202">
        <v>38.82</v>
      </c>
      <c r="P23" s="202">
        <v>13.12</v>
      </c>
      <c r="Q23" s="202">
        <v>5.01</v>
      </c>
      <c r="R23" s="202">
        <v>9.82</v>
      </c>
      <c r="S23" s="202">
        <v>6.13</v>
      </c>
      <c r="T23" s="202">
        <v>0</v>
      </c>
      <c r="U23" s="202">
        <v>49.59</v>
      </c>
      <c r="V23" s="202">
        <v>2.58</v>
      </c>
      <c r="W23" s="202">
        <v>7.95</v>
      </c>
      <c r="X23" s="202">
        <v>35.549999999999997</v>
      </c>
      <c r="Y23" s="202">
        <v>0</v>
      </c>
      <c r="Z23">
        <v>0</v>
      </c>
      <c r="AA23" s="202">
        <v>15.57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243.06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28.74</v>
      </c>
      <c r="AQ23" s="202">
        <v>26.01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268.24</v>
      </c>
      <c r="L24" s="202">
        <v>4.99</v>
      </c>
      <c r="M24" s="202">
        <v>33.96</v>
      </c>
      <c r="N24" s="202">
        <v>27.5</v>
      </c>
      <c r="O24" s="202">
        <v>38.82</v>
      </c>
      <c r="P24" s="202">
        <v>13.12</v>
      </c>
      <c r="Q24" s="202">
        <v>5.01</v>
      </c>
      <c r="R24" s="202">
        <v>9.82</v>
      </c>
      <c r="S24" s="202">
        <v>6.13</v>
      </c>
      <c r="T24" s="202">
        <v>0</v>
      </c>
      <c r="U24" s="202">
        <v>49.59</v>
      </c>
      <c r="V24" s="202">
        <v>2.58</v>
      </c>
      <c r="W24" s="202">
        <v>7.95</v>
      </c>
      <c r="X24" s="202">
        <v>35.549999999999997</v>
      </c>
      <c r="Y24" s="202">
        <v>0</v>
      </c>
      <c r="Z24">
        <v>0</v>
      </c>
      <c r="AA24" s="202">
        <v>15.57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243.61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28.74</v>
      </c>
      <c r="AQ24" s="202">
        <v>26.01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268.24</v>
      </c>
      <c r="L25" s="202">
        <v>4.99</v>
      </c>
      <c r="M25" s="202">
        <v>33.549999999999997</v>
      </c>
      <c r="N25" s="202">
        <v>27.5</v>
      </c>
      <c r="O25" s="202">
        <v>38.82</v>
      </c>
      <c r="P25" s="202">
        <v>13.12</v>
      </c>
      <c r="Q25" s="202">
        <v>5.01</v>
      </c>
      <c r="R25" s="202">
        <v>9.82</v>
      </c>
      <c r="S25" s="202">
        <v>6.13</v>
      </c>
      <c r="T25" s="202">
        <v>0</v>
      </c>
      <c r="U25" s="202">
        <v>49.59</v>
      </c>
      <c r="V25" s="202">
        <v>2.58</v>
      </c>
      <c r="W25" s="202">
        <v>7.95</v>
      </c>
      <c r="X25" s="202">
        <v>35.549999999999997</v>
      </c>
      <c r="Y25" s="202">
        <v>0</v>
      </c>
      <c r="Z25">
        <v>0</v>
      </c>
      <c r="AA25" s="202">
        <v>15.57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243.61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28.74</v>
      </c>
      <c r="AQ25" s="202">
        <v>26.01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268.66000000000003</v>
      </c>
      <c r="L26" s="202">
        <v>4.99</v>
      </c>
      <c r="M26" s="202">
        <v>33.630000000000003</v>
      </c>
      <c r="N26" s="202">
        <v>27.5</v>
      </c>
      <c r="O26" s="202">
        <v>38.82</v>
      </c>
      <c r="P26" s="202">
        <v>13.12</v>
      </c>
      <c r="Q26" s="202">
        <v>5.01</v>
      </c>
      <c r="R26" s="202">
        <v>9.82</v>
      </c>
      <c r="S26" s="202">
        <v>6.13</v>
      </c>
      <c r="T26" s="202">
        <v>0</v>
      </c>
      <c r="U26" s="202">
        <v>49.59</v>
      </c>
      <c r="V26" s="202">
        <v>2.58</v>
      </c>
      <c r="W26" s="202">
        <v>7.88</v>
      </c>
      <c r="X26" s="202">
        <v>34.39</v>
      </c>
      <c r="Y26" s="202">
        <v>0</v>
      </c>
      <c r="Z26">
        <v>0</v>
      </c>
      <c r="AA26" s="202">
        <v>15.57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243.61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28.74</v>
      </c>
      <c r="AQ26" s="202">
        <v>26.01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316.14</v>
      </c>
      <c r="L27" s="202">
        <v>9.0399999999999991</v>
      </c>
      <c r="M27" s="202">
        <v>61.09</v>
      </c>
      <c r="N27" s="202">
        <v>49.71</v>
      </c>
      <c r="O27" s="202">
        <v>59.24</v>
      </c>
      <c r="P27" s="202">
        <v>23.6</v>
      </c>
      <c r="Q27" s="202">
        <v>8.65</v>
      </c>
      <c r="R27" s="202">
        <v>17.850000000000001</v>
      </c>
      <c r="S27" s="202">
        <v>11.1</v>
      </c>
      <c r="T27" s="202">
        <v>0</v>
      </c>
      <c r="U27" s="202">
        <v>49.59</v>
      </c>
      <c r="V27" s="202">
        <v>4.67</v>
      </c>
      <c r="W27" s="202">
        <v>14.3</v>
      </c>
      <c r="X27" s="202">
        <v>62.39</v>
      </c>
      <c r="Y27" s="202">
        <v>0</v>
      </c>
      <c r="Z27">
        <v>0</v>
      </c>
      <c r="AA27" s="202">
        <v>15.57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243.61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58.75</v>
      </c>
      <c r="AQ27" s="202">
        <v>37.950000000000003</v>
      </c>
      <c r="AR27" s="202">
        <v>0.36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364.04</v>
      </c>
      <c r="L28" s="202">
        <v>9.0399999999999991</v>
      </c>
      <c r="M28" s="202">
        <v>61.09</v>
      </c>
      <c r="N28" s="202">
        <v>49.97</v>
      </c>
      <c r="O28" s="202">
        <v>70.27</v>
      </c>
      <c r="P28" s="202">
        <v>23.84</v>
      </c>
      <c r="Q28" s="202">
        <v>7.65</v>
      </c>
      <c r="R28" s="202">
        <v>17.84</v>
      </c>
      <c r="S28" s="202">
        <v>11.1</v>
      </c>
      <c r="T28" s="202">
        <v>0</v>
      </c>
      <c r="U28" s="202">
        <v>49.59</v>
      </c>
      <c r="V28" s="202">
        <v>4.67</v>
      </c>
      <c r="W28" s="202">
        <v>14.3</v>
      </c>
      <c r="X28" s="202">
        <v>62.39</v>
      </c>
      <c r="Y28" s="202">
        <v>0</v>
      </c>
      <c r="Z28">
        <v>0</v>
      </c>
      <c r="AA28" s="202">
        <v>15.57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243.61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58.75</v>
      </c>
      <c r="AQ28" s="202">
        <v>37.96</v>
      </c>
      <c r="AR28" s="202">
        <v>1.06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409.86</v>
      </c>
      <c r="L29" s="202">
        <v>9.0399999999999991</v>
      </c>
      <c r="M29" s="202">
        <v>61.09</v>
      </c>
      <c r="N29" s="202">
        <v>49.97</v>
      </c>
      <c r="O29" s="202">
        <v>70.58</v>
      </c>
      <c r="P29" s="202">
        <v>23.84</v>
      </c>
      <c r="Q29" s="202">
        <v>8.65</v>
      </c>
      <c r="R29" s="202">
        <v>17.84</v>
      </c>
      <c r="S29" s="202">
        <v>11.1</v>
      </c>
      <c r="T29" s="202">
        <v>0</v>
      </c>
      <c r="U29" s="202">
        <v>49.59</v>
      </c>
      <c r="V29" s="202">
        <v>4.67</v>
      </c>
      <c r="W29" s="202">
        <v>14.3</v>
      </c>
      <c r="X29" s="202">
        <v>62.39</v>
      </c>
      <c r="Y29" s="202">
        <v>0</v>
      </c>
      <c r="Z29">
        <v>0</v>
      </c>
      <c r="AA29" s="202">
        <v>15.57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243.61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58.75</v>
      </c>
      <c r="AQ29" s="202">
        <v>37.96</v>
      </c>
      <c r="AR29" s="202">
        <v>2.57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459.84</v>
      </c>
      <c r="L30" s="202">
        <v>9.0399999999999991</v>
      </c>
      <c r="M30" s="202">
        <v>61.09</v>
      </c>
      <c r="N30" s="202">
        <v>49.97</v>
      </c>
      <c r="O30" s="202">
        <v>70.58</v>
      </c>
      <c r="P30" s="202">
        <v>23.84</v>
      </c>
      <c r="Q30" s="202">
        <v>8.65</v>
      </c>
      <c r="R30" s="202">
        <v>17.84</v>
      </c>
      <c r="S30" s="202">
        <v>11.1</v>
      </c>
      <c r="T30" s="202">
        <v>0</v>
      </c>
      <c r="U30" s="202">
        <v>49.59</v>
      </c>
      <c r="V30" s="202">
        <v>4.67</v>
      </c>
      <c r="W30" s="202">
        <v>14.3</v>
      </c>
      <c r="X30" s="202">
        <v>62.39</v>
      </c>
      <c r="Y30" s="202">
        <v>0</v>
      </c>
      <c r="Z30">
        <v>0</v>
      </c>
      <c r="AA30" s="202">
        <v>15.57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243.61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58.75</v>
      </c>
      <c r="AQ30" s="202">
        <v>37.96</v>
      </c>
      <c r="AR30" s="202">
        <v>5.65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488</v>
      </c>
      <c r="L31" s="202">
        <v>9.01</v>
      </c>
      <c r="M31" s="202">
        <v>61.09</v>
      </c>
      <c r="N31" s="202">
        <v>49.97</v>
      </c>
      <c r="O31" s="202">
        <v>70.58</v>
      </c>
      <c r="P31" s="202">
        <v>23.84</v>
      </c>
      <c r="Q31" s="202">
        <v>8.16</v>
      </c>
      <c r="R31" s="202">
        <v>17.84</v>
      </c>
      <c r="S31" s="202">
        <v>11.1</v>
      </c>
      <c r="T31" s="202">
        <v>0</v>
      </c>
      <c r="U31" s="202">
        <v>49.59</v>
      </c>
      <c r="V31" s="202">
        <v>4.67</v>
      </c>
      <c r="W31" s="202">
        <v>14.3</v>
      </c>
      <c r="X31" s="202">
        <v>62.39</v>
      </c>
      <c r="Y31" s="202">
        <v>0</v>
      </c>
      <c r="Z31">
        <v>0</v>
      </c>
      <c r="AA31" s="202">
        <v>15.57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242.61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58.75</v>
      </c>
      <c r="AQ31" s="202">
        <v>37.96</v>
      </c>
      <c r="AR31" s="202">
        <v>12.08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488</v>
      </c>
      <c r="L32" s="202">
        <v>9.0399999999999991</v>
      </c>
      <c r="M32" s="202">
        <v>61.09</v>
      </c>
      <c r="N32" s="202">
        <v>49.97</v>
      </c>
      <c r="O32" s="202">
        <v>70.58</v>
      </c>
      <c r="P32" s="202">
        <v>23.84</v>
      </c>
      <c r="Q32" s="202">
        <v>8.16</v>
      </c>
      <c r="R32" s="202">
        <v>17.84</v>
      </c>
      <c r="S32" s="202">
        <v>11.1</v>
      </c>
      <c r="T32" s="202">
        <v>0</v>
      </c>
      <c r="U32" s="202">
        <v>49.59</v>
      </c>
      <c r="V32" s="202">
        <v>4.67</v>
      </c>
      <c r="W32" s="202">
        <v>14.3</v>
      </c>
      <c r="X32" s="202">
        <v>62.39</v>
      </c>
      <c r="Y32" s="202">
        <v>0</v>
      </c>
      <c r="Z32">
        <v>0</v>
      </c>
      <c r="AA32" s="202">
        <v>15.57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242.61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58.75</v>
      </c>
      <c r="AQ32" s="202">
        <v>37.96</v>
      </c>
      <c r="AR32" s="202">
        <v>22.08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488</v>
      </c>
      <c r="L33" s="202">
        <v>9.0399999999999991</v>
      </c>
      <c r="M33" s="202">
        <v>61.09</v>
      </c>
      <c r="N33" s="202">
        <v>49.97</v>
      </c>
      <c r="O33" s="202">
        <v>70.58</v>
      </c>
      <c r="P33" s="202">
        <v>23.84</v>
      </c>
      <c r="Q33" s="202">
        <v>8.16</v>
      </c>
      <c r="R33" s="202">
        <v>17.84</v>
      </c>
      <c r="S33" s="202">
        <v>11.1</v>
      </c>
      <c r="T33" s="202">
        <v>0</v>
      </c>
      <c r="U33" s="202">
        <v>49.59</v>
      </c>
      <c r="V33" s="202">
        <v>4.67</v>
      </c>
      <c r="W33" s="202">
        <v>14.3</v>
      </c>
      <c r="X33" s="202">
        <v>62.39</v>
      </c>
      <c r="Y33" s="202">
        <v>0</v>
      </c>
      <c r="Z33">
        <v>0</v>
      </c>
      <c r="AA33" s="202">
        <v>15.57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242.61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54.52</v>
      </c>
      <c r="AQ33" s="202">
        <v>37.96</v>
      </c>
      <c r="AR33" s="202">
        <v>32.729999999999997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488</v>
      </c>
      <c r="L34" s="202">
        <v>9.0399999999999991</v>
      </c>
      <c r="M34" s="202">
        <v>61.09</v>
      </c>
      <c r="N34" s="202">
        <v>49.97</v>
      </c>
      <c r="O34" s="202">
        <v>70.58</v>
      </c>
      <c r="P34" s="202">
        <v>23.84</v>
      </c>
      <c r="Q34" s="202">
        <v>8.16</v>
      </c>
      <c r="R34" s="202">
        <v>17.84</v>
      </c>
      <c r="S34" s="202">
        <v>11.1</v>
      </c>
      <c r="T34" s="202">
        <v>0</v>
      </c>
      <c r="U34" s="202">
        <v>49.59</v>
      </c>
      <c r="V34" s="202">
        <v>4.67</v>
      </c>
      <c r="W34" s="202">
        <v>14.3</v>
      </c>
      <c r="X34" s="202">
        <v>62.39</v>
      </c>
      <c r="Y34" s="202">
        <v>0</v>
      </c>
      <c r="Z34">
        <v>0</v>
      </c>
      <c r="AA34" s="202">
        <v>15.57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242.61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54.52</v>
      </c>
      <c r="AQ34" s="202">
        <v>37.96</v>
      </c>
      <c r="AR34" s="202">
        <v>36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488</v>
      </c>
      <c r="L35" s="202">
        <v>9.0399999999999991</v>
      </c>
      <c r="M35" s="202">
        <v>61.09</v>
      </c>
      <c r="N35" s="202">
        <v>49.97</v>
      </c>
      <c r="O35" s="202">
        <v>70.58</v>
      </c>
      <c r="P35" s="202">
        <v>23.84</v>
      </c>
      <c r="Q35" s="202">
        <v>8.16</v>
      </c>
      <c r="R35" s="202">
        <v>17.84</v>
      </c>
      <c r="S35" s="202">
        <v>11.1</v>
      </c>
      <c r="T35" s="202">
        <v>0</v>
      </c>
      <c r="U35" s="202">
        <v>49.59</v>
      </c>
      <c r="V35" s="202">
        <v>4.67</v>
      </c>
      <c r="W35" s="202">
        <v>14.3</v>
      </c>
      <c r="X35" s="202">
        <v>62.39</v>
      </c>
      <c r="Y35" s="202">
        <v>0</v>
      </c>
      <c r="Z35">
        <v>0</v>
      </c>
      <c r="AA35" s="202">
        <v>15.57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242.61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54.52</v>
      </c>
      <c r="AQ35" s="202">
        <v>37.96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488</v>
      </c>
      <c r="L36" s="202">
        <v>9.0399999999999991</v>
      </c>
      <c r="M36" s="202">
        <v>61.09</v>
      </c>
      <c r="N36" s="202">
        <v>49.97</v>
      </c>
      <c r="O36" s="202">
        <v>70.58</v>
      </c>
      <c r="P36" s="202">
        <v>23.84</v>
      </c>
      <c r="Q36" s="202">
        <v>8.16</v>
      </c>
      <c r="R36" s="202">
        <v>17.84</v>
      </c>
      <c r="S36" s="202">
        <v>11.1</v>
      </c>
      <c r="T36" s="202">
        <v>0</v>
      </c>
      <c r="U36" s="202">
        <v>49.59</v>
      </c>
      <c r="V36" s="202">
        <v>4.67</v>
      </c>
      <c r="W36" s="202">
        <v>14.3</v>
      </c>
      <c r="X36" s="202">
        <v>62.39</v>
      </c>
      <c r="Y36" s="202">
        <v>0</v>
      </c>
      <c r="Z36">
        <v>0</v>
      </c>
      <c r="AA36" s="202">
        <v>15.57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242.61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54.52</v>
      </c>
      <c r="AQ36" s="202">
        <v>37.96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488</v>
      </c>
      <c r="L37" s="202">
        <v>9.0399999999999991</v>
      </c>
      <c r="M37" s="202">
        <v>61.09</v>
      </c>
      <c r="N37" s="202">
        <v>49.97</v>
      </c>
      <c r="O37" s="202">
        <v>70.58</v>
      </c>
      <c r="P37" s="202">
        <v>23.84</v>
      </c>
      <c r="Q37" s="202">
        <v>8.16</v>
      </c>
      <c r="R37" s="202">
        <v>17.84</v>
      </c>
      <c r="S37" s="202">
        <v>11.1</v>
      </c>
      <c r="T37" s="202">
        <v>0</v>
      </c>
      <c r="U37" s="202">
        <v>49.59</v>
      </c>
      <c r="V37" s="202">
        <v>4.67</v>
      </c>
      <c r="W37" s="202">
        <v>14.3</v>
      </c>
      <c r="X37" s="202">
        <v>62.39</v>
      </c>
      <c r="Y37" s="202">
        <v>0</v>
      </c>
      <c r="Z37">
        <v>0</v>
      </c>
      <c r="AA37" s="202">
        <v>15.57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242.61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54.52</v>
      </c>
      <c r="AQ37" s="202">
        <v>37.96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488</v>
      </c>
      <c r="L38" s="202">
        <v>9.0399999999999991</v>
      </c>
      <c r="M38" s="202">
        <v>61.09</v>
      </c>
      <c r="N38" s="202">
        <v>49.97</v>
      </c>
      <c r="O38" s="202">
        <v>70.58</v>
      </c>
      <c r="P38" s="202">
        <v>23.84</v>
      </c>
      <c r="Q38" s="202">
        <v>8.16</v>
      </c>
      <c r="R38" s="202">
        <v>17.84</v>
      </c>
      <c r="S38" s="202">
        <v>11.1</v>
      </c>
      <c r="T38" s="202">
        <v>0</v>
      </c>
      <c r="U38" s="202">
        <v>49.59</v>
      </c>
      <c r="V38" s="202">
        <v>4.67</v>
      </c>
      <c r="W38" s="202">
        <v>14.3</v>
      </c>
      <c r="X38" s="202">
        <v>62.39</v>
      </c>
      <c r="Y38" s="202">
        <v>0</v>
      </c>
      <c r="Z38">
        <v>0</v>
      </c>
      <c r="AA38" s="202">
        <v>15.57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242.61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54.52</v>
      </c>
      <c r="AQ38" s="202">
        <v>37.96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488</v>
      </c>
      <c r="L39" s="202">
        <v>9.0399999999999991</v>
      </c>
      <c r="M39" s="202">
        <v>61.09</v>
      </c>
      <c r="N39" s="202">
        <v>49.97</v>
      </c>
      <c r="O39" s="202">
        <v>70.58</v>
      </c>
      <c r="P39" s="202">
        <v>23.84</v>
      </c>
      <c r="Q39" s="202">
        <v>8.16</v>
      </c>
      <c r="R39" s="202">
        <v>17.84</v>
      </c>
      <c r="S39" s="202">
        <v>11.1</v>
      </c>
      <c r="T39" s="202">
        <v>0</v>
      </c>
      <c r="U39" s="202">
        <v>49.59</v>
      </c>
      <c r="V39" s="202">
        <v>4.67</v>
      </c>
      <c r="W39" s="202">
        <v>14.3</v>
      </c>
      <c r="X39" s="202">
        <v>62.39</v>
      </c>
      <c r="Y39" s="202">
        <v>0</v>
      </c>
      <c r="Z39">
        <v>0</v>
      </c>
      <c r="AA39" s="202">
        <v>15.57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279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54.52</v>
      </c>
      <c r="AQ39" s="202">
        <v>37.96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488</v>
      </c>
      <c r="L40" s="202">
        <v>9.0299999999999994</v>
      </c>
      <c r="M40" s="202">
        <v>61.09</v>
      </c>
      <c r="N40" s="202">
        <v>49.97</v>
      </c>
      <c r="O40" s="202">
        <v>70.58</v>
      </c>
      <c r="P40" s="202">
        <v>23.84</v>
      </c>
      <c r="Q40" s="202">
        <v>8.16</v>
      </c>
      <c r="R40" s="202">
        <v>17.84</v>
      </c>
      <c r="S40" s="202">
        <v>11.1</v>
      </c>
      <c r="T40" s="202">
        <v>0</v>
      </c>
      <c r="U40" s="202">
        <v>49.59</v>
      </c>
      <c r="V40" s="202">
        <v>4.67</v>
      </c>
      <c r="W40" s="202">
        <v>14.3</v>
      </c>
      <c r="X40" s="202">
        <v>62.39</v>
      </c>
      <c r="Y40" s="202">
        <v>0</v>
      </c>
      <c r="Z40">
        <v>0</v>
      </c>
      <c r="AA40" s="202">
        <v>15.57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279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54.52</v>
      </c>
      <c r="AQ40" s="202">
        <v>37.96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488</v>
      </c>
      <c r="L41" s="202">
        <v>9.0299999999999994</v>
      </c>
      <c r="M41" s="202">
        <v>61.09</v>
      </c>
      <c r="N41" s="202">
        <v>49.97</v>
      </c>
      <c r="O41" s="202">
        <v>70.58</v>
      </c>
      <c r="P41" s="202">
        <v>23.84</v>
      </c>
      <c r="Q41" s="202">
        <v>8.16</v>
      </c>
      <c r="R41" s="202">
        <v>17.84</v>
      </c>
      <c r="S41" s="202">
        <v>11.1</v>
      </c>
      <c r="T41" s="202">
        <v>0</v>
      </c>
      <c r="U41" s="202">
        <v>49.59</v>
      </c>
      <c r="V41" s="202">
        <v>4.67</v>
      </c>
      <c r="W41" s="202">
        <v>14.3</v>
      </c>
      <c r="X41" s="202">
        <v>62.39</v>
      </c>
      <c r="Y41" s="202">
        <v>0</v>
      </c>
      <c r="Z41">
        <v>0</v>
      </c>
      <c r="AA41" s="202">
        <v>15.57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54.52</v>
      </c>
      <c r="AQ41" s="202">
        <v>37.96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488</v>
      </c>
      <c r="L42" s="202">
        <v>9.0299999999999994</v>
      </c>
      <c r="M42" s="202">
        <v>61.09</v>
      </c>
      <c r="N42" s="202">
        <v>49.97</v>
      </c>
      <c r="O42" s="202">
        <v>70.58</v>
      </c>
      <c r="P42" s="202">
        <v>23.84</v>
      </c>
      <c r="Q42" s="202">
        <v>8.16</v>
      </c>
      <c r="R42" s="202">
        <v>17.84</v>
      </c>
      <c r="S42" s="202">
        <v>11.1</v>
      </c>
      <c r="T42" s="202">
        <v>0</v>
      </c>
      <c r="U42" s="202">
        <v>49.59</v>
      </c>
      <c r="V42" s="202">
        <v>4.67</v>
      </c>
      <c r="W42" s="202">
        <v>14.3</v>
      </c>
      <c r="X42" s="202">
        <v>62.39</v>
      </c>
      <c r="Y42" s="202">
        <v>0</v>
      </c>
      <c r="Z42">
        <v>0</v>
      </c>
      <c r="AA42" s="202">
        <v>15.57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54.52</v>
      </c>
      <c r="AQ42" s="202">
        <v>37.96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488</v>
      </c>
      <c r="L43" s="202">
        <v>9.02</v>
      </c>
      <c r="M43" s="202">
        <v>61.09</v>
      </c>
      <c r="N43" s="202">
        <v>49.97</v>
      </c>
      <c r="O43" s="202">
        <v>70.58</v>
      </c>
      <c r="P43" s="202">
        <v>23.84</v>
      </c>
      <c r="Q43" s="202">
        <v>8.16</v>
      </c>
      <c r="R43" s="202">
        <v>17.84</v>
      </c>
      <c r="S43" s="202">
        <v>11.1</v>
      </c>
      <c r="T43" s="202">
        <v>0</v>
      </c>
      <c r="U43" s="202">
        <v>49.59</v>
      </c>
      <c r="V43" s="202">
        <v>4.67</v>
      </c>
      <c r="W43" s="202">
        <v>14.3</v>
      </c>
      <c r="X43" s="202">
        <v>62.39</v>
      </c>
      <c r="Y43" s="202">
        <v>0</v>
      </c>
      <c r="Z43">
        <v>0</v>
      </c>
      <c r="AA43" s="202">
        <v>15.57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279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58.75</v>
      </c>
      <c r="AQ43" s="202">
        <v>37.96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488</v>
      </c>
      <c r="L44" s="202">
        <v>9.01</v>
      </c>
      <c r="M44" s="202">
        <v>61.09</v>
      </c>
      <c r="N44" s="202">
        <v>49.97</v>
      </c>
      <c r="O44" s="202">
        <v>70.58</v>
      </c>
      <c r="P44" s="202">
        <v>23.84</v>
      </c>
      <c r="Q44" s="202">
        <v>8.16</v>
      </c>
      <c r="R44" s="202">
        <v>17.84</v>
      </c>
      <c r="S44" s="202">
        <v>11.1</v>
      </c>
      <c r="T44" s="202">
        <v>0</v>
      </c>
      <c r="U44" s="202">
        <v>49.59</v>
      </c>
      <c r="V44" s="202">
        <v>4.67</v>
      </c>
      <c r="W44" s="202">
        <v>14.3</v>
      </c>
      <c r="X44" s="202">
        <v>62.39</v>
      </c>
      <c r="Y44" s="202">
        <v>0</v>
      </c>
      <c r="Z44">
        <v>0</v>
      </c>
      <c r="AA44" s="202">
        <v>15.57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279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58.75</v>
      </c>
      <c r="AQ44" s="202">
        <v>37.96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487.95</v>
      </c>
      <c r="L45" s="202">
        <v>9</v>
      </c>
      <c r="M45" s="202">
        <v>61.09</v>
      </c>
      <c r="N45" s="202">
        <v>49.97</v>
      </c>
      <c r="O45" s="202">
        <v>70.58</v>
      </c>
      <c r="P45" s="202">
        <v>23.84</v>
      </c>
      <c r="Q45" s="202">
        <v>8.16</v>
      </c>
      <c r="R45" s="202">
        <v>17.84</v>
      </c>
      <c r="S45" s="202">
        <v>11.1</v>
      </c>
      <c r="T45" s="202">
        <v>0</v>
      </c>
      <c r="U45" s="202">
        <v>49.59</v>
      </c>
      <c r="V45" s="202">
        <v>4.68</v>
      </c>
      <c r="W45" s="202">
        <v>14.3</v>
      </c>
      <c r="X45" s="202">
        <v>62.39</v>
      </c>
      <c r="Y45" s="202">
        <v>0</v>
      </c>
      <c r="Z45">
        <v>0</v>
      </c>
      <c r="AA45" s="202">
        <v>15.57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279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58.75</v>
      </c>
      <c r="AQ45" s="202">
        <v>37.96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442.13</v>
      </c>
      <c r="L46" s="202">
        <v>8.99</v>
      </c>
      <c r="M46" s="202">
        <v>61.09</v>
      </c>
      <c r="N46" s="202">
        <v>49.97</v>
      </c>
      <c r="O46" s="202">
        <v>70.58</v>
      </c>
      <c r="P46" s="202">
        <v>23.84</v>
      </c>
      <c r="Q46" s="202">
        <v>8.16</v>
      </c>
      <c r="R46" s="202">
        <v>17.84</v>
      </c>
      <c r="S46" s="202">
        <v>11.1</v>
      </c>
      <c r="T46" s="202">
        <v>0</v>
      </c>
      <c r="U46" s="202">
        <v>49.59</v>
      </c>
      <c r="V46" s="202">
        <v>4.67</v>
      </c>
      <c r="W46" s="202">
        <v>14.3</v>
      </c>
      <c r="X46" s="202">
        <v>62.39</v>
      </c>
      <c r="Y46" s="202">
        <v>0</v>
      </c>
      <c r="Z46">
        <v>0</v>
      </c>
      <c r="AA46" s="202">
        <v>15.99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58.75</v>
      </c>
      <c r="AQ46" s="202">
        <v>37.96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488.21</v>
      </c>
      <c r="L47" s="202">
        <v>9.0399999999999991</v>
      </c>
      <c r="M47" s="202">
        <v>61.09</v>
      </c>
      <c r="N47" s="202">
        <v>49.97</v>
      </c>
      <c r="O47" s="202">
        <v>70.58</v>
      </c>
      <c r="P47" s="202">
        <v>23.84</v>
      </c>
      <c r="Q47" s="202">
        <v>8.16</v>
      </c>
      <c r="R47" s="202">
        <v>17.84</v>
      </c>
      <c r="S47" s="202">
        <v>11.1</v>
      </c>
      <c r="T47" s="202">
        <v>0</v>
      </c>
      <c r="U47" s="202">
        <v>49.59</v>
      </c>
      <c r="V47" s="202">
        <v>4.67</v>
      </c>
      <c r="W47" s="202">
        <v>14.3</v>
      </c>
      <c r="X47" s="202">
        <v>62.39</v>
      </c>
      <c r="Y47" s="202">
        <v>0</v>
      </c>
      <c r="Z47">
        <v>0</v>
      </c>
      <c r="AA47" s="202">
        <v>15.57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279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58.75</v>
      </c>
      <c r="AQ47" s="202">
        <v>38.36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431.1</v>
      </c>
      <c r="L48" s="202">
        <v>9.0399999999999991</v>
      </c>
      <c r="M48" s="202">
        <v>61.09</v>
      </c>
      <c r="N48" s="202">
        <v>49.97</v>
      </c>
      <c r="O48" s="202">
        <v>70.58</v>
      </c>
      <c r="P48" s="202">
        <v>23.84</v>
      </c>
      <c r="Q48" s="202">
        <v>8.16</v>
      </c>
      <c r="R48" s="202">
        <v>17.84</v>
      </c>
      <c r="S48" s="202">
        <v>11.1</v>
      </c>
      <c r="T48" s="202">
        <v>0</v>
      </c>
      <c r="U48" s="202">
        <v>49.59</v>
      </c>
      <c r="V48" s="202">
        <v>4.67</v>
      </c>
      <c r="W48" s="202">
        <v>14.3</v>
      </c>
      <c r="X48" s="202">
        <v>62.39</v>
      </c>
      <c r="Y48" s="202">
        <v>0</v>
      </c>
      <c r="Z48">
        <v>0</v>
      </c>
      <c r="AA48" s="202">
        <v>15.57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242.61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58.75</v>
      </c>
      <c r="AQ48" s="202">
        <v>38.36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364.04</v>
      </c>
      <c r="L49" s="202">
        <v>4.9800000000000004</v>
      </c>
      <c r="M49" s="202">
        <v>61.09</v>
      </c>
      <c r="N49" s="202">
        <v>49.97</v>
      </c>
      <c r="O49" s="202">
        <v>70.58</v>
      </c>
      <c r="P49" s="202">
        <v>23.84</v>
      </c>
      <c r="Q49" s="202">
        <v>4.79</v>
      </c>
      <c r="R49" s="202">
        <v>9.82</v>
      </c>
      <c r="S49" s="202">
        <v>6.13</v>
      </c>
      <c r="T49" s="202">
        <v>0</v>
      </c>
      <c r="U49" s="202">
        <v>49.59</v>
      </c>
      <c r="V49" s="202">
        <v>4.67</v>
      </c>
      <c r="W49" s="202">
        <v>14.3</v>
      </c>
      <c r="X49" s="202">
        <v>62.39</v>
      </c>
      <c r="Y49" s="202">
        <v>0</v>
      </c>
      <c r="Z49">
        <v>0</v>
      </c>
      <c r="AA49" s="202">
        <v>15.57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242.61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58.75</v>
      </c>
      <c r="AQ49" s="202">
        <v>14.37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296.98</v>
      </c>
      <c r="L50" s="202">
        <v>4.9800000000000004</v>
      </c>
      <c r="M50" s="202">
        <v>61.09</v>
      </c>
      <c r="N50" s="202">
        <v>49.97</v>
      </c>
      <c r="O50" s="202">
        <v>70.58</v>
      </c>
      <c r="P50" s="202">
        <v>23.84</v>
      </c>
      <c r="Q50" s="202">
        <v>4.79</v>
      </c>
      <c r="R50" s="202">
        <v>9.82</v>
      </c>
      <c r="S50" s="202">
        <v>6.13</v>
      </c>
      <c r="T50" s="202">
        <v>0</v>
      </c>
      <c r="U50" s="202">
        <v>49.59</v>
      </c>
      <c r="V50" s="202">
        <v>4.68</v>
      </c>
      <c r="W50" s="202">
        <v>14.3</v>
      </c>
      <c r="X50" s="202">
        <v>62.39</v>
      </c>
      <c r="Y50" s="202">
        <v>0</v>
      </c>
      <c r="Z50">
        <v>0</v>
      </c>
      <c r="AA50" s="202">
        <v>15.57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242.61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28.74</v>
      </c>
      <c r="AQ50" s="202">
        <v>21.32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229.92</v>
      </c>
      <c r="L51" s="202">
        <v>4.9800000000000004</v>
      </c>
      <c r="M51" s="202">
        <v>61.09</v>
      </c>
      <c r="N51" s="202">
        <v>49.97</v>
      </c>
      <c r="O51" s="202">
        <v>70.58</v>
      </c>
      <c r="P51" s="202">
        <v>23.84</v>
      </c>
      <c r="Q51" s="202">
        <v>4.79</v>
      </c>
      <c r="R51" s="202">
        <v>9.82</v>
      </c>
      <c r="S51" s="202">
        <v>6.13</v>
      </c>
      <c r="T51" s="202">
        <v>0</v>
      </c>
      <c r="U51" s="202">
        <v>49.59</v>
      </c>
      <c r="V51" s="202">
        <v>4.68</v>
      </c>
      <c r="W51" s="202">
        <v>14.3</v>
      </c>
      <c r="X51" s="202">
        <v>62.39</v>
      </c>
      <c r="Y51" s="202">
        <v>0</v>
      </c>
      <c r="Z51">
        <v>0</v>
      </c>
      <c r="AA51" s="202">
        <v>15.57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242.61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28.74</v>
      </c>
      <c r="AQ51" s="202">
        <v>21.32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172.44</v>
      </c>
      <c r="L52" s="202">
        <v>4.9800000000000004</v>
      </c>
      <c r="M52" s="202">
        <v>61.09</v>
      </c>
      <c r="N52" s="202">
        <v>49.97</v>
      </c>
      <c r="O52" s="202">
        <v>70.58</v>
      </c>
      <c r="P52" s="202">
        <v>23.84</v>
      </c>
      <c r="Q52" s="202">
        <v>4.79</v>
      </c>
      <c r="R52" s="202">
        <v>9.82</v>
      </c>
      <c r="S52" s="202">
        <v>6.13</v>
      </c>
      <c r="T52" s="202">
        <v>0</v>
      </c>
      <c r="U52" s="202">
        <v>49.59</v>
      </c>
      <c r="V52" s="202">
        <v>4.67</v>
      </c>
      <c r="W52" s="202">
        <v>14.3</v>
      </c>
      <c r="X52" s="202">
        <v>62.39</v>
      </c>
      <c r="Y52" s="202">
        <v>0</v>
      </c>
      <c r="Z52">
        <v>0</v>
      </c>
      <c r="AA52" s="202">
        <v>15.57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242.61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28.74</v>
      </c>
      <c r="AQ52" s="202">
        <v>14.37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172.44</v>
      </c>
      <c r="L53" s="202">
        <v>4.9800000000000004</v>
      </c>
      <c r="M53" s="202">
        <v>61.09</v>
      </c>
      <c r="N53" s="202">
        <v>49.97</v>
      </c>
      <c r="O53" s="202">
        <v>70.58</v>
      </c>
      <c r="P53" s="202">
        <v>23.84</v>
      </c>
      <c r="Q53" s="202">
        <v>4.79</v>
      </c>
      <c r="R53" s="202">
        <v>9.82</v>
      </c>
      <c r="S53" s="202">
        <v>6.13</v>
      </c>
      <c r="T53" s="202">
        <v>0</v>
      </c>
      <c r="U53" s="202">
        <v>49.59</v>
      </c>
      <c r="V53" s="202">
        <v>4.67</v>
      </c>
      <c r="W53" s="202">
        <v>14.3</v>
      </c>
      <c r="X53" s="202">
        <v>62.39</v>
      </c>
      <c r="Y53" s="202">
        <v>0</v>
      </c>
      <c r="Z53">
        <v>0</v>
      </c>
      <c r="AA53" s="202">
        <v>15.57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242.61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28.74</v>
      </c>
      <c r="AQ53" s="202">
        <v>14.37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172.44</v>
      </c>
      <c r="L54" s="202">
        <v>4.9800000000000004</v>
      </c>
      <c r="M54" s="202">
        <v>61.09</v>
      </c>
      <c r="N54" s="202">
        <v>49.97</v>
      </c>
      <c r="O54" s="202">
        <v>70.58</v>
      </c>
      <c r="P54" s="202">
        <v>23.84</v>
      </c>
      <c r="Q54" s="202">
        <v>4.79</v>
      </c>
      <c r="R54" s="202">
        <v>9.82</v>
      </c>
      <c r="S54" s="202">
        <v>6.13</v>
      </c>
      <c r="T54" s="202">
        <v>0</v>
      </c>
      <c r="U54" s="202">
        <v>49.59</v>
      </c>
      <c r="V54" s="202">
        <v>4.67</v>
      </c>
      <c r="W54" s="202">
        <v>14.3</v>
      </c>
      <c r="X54" s="202">
        <v>62.39</v>
      </c>
      <c r="Y54" s="202">
        <v>0</v>
      </c>
      <c r="Z54">
        <v>0</v>
      </c>
      <c r="AA54" s="202">
        <v>15.57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242.61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28.74</v>
      </c>
      <c r="AQ54" s="202">
        <v>14.37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172.44</v>
      </c>
      <c r="L55" s="202">
        <v>4.9800000000000004</v>
      </c>
      <c r="M55" s="202">
        <v>61.09</v>
      </c>
      <c r="N55" s="202">
        <v>49.97</v>
      </c>
      <c r="O55" s="202">
        <v>70.58</v>
      </c>
      <c r="P55" s="202">
        <v>23.84</v>
      </c>
      <c r="Q55" s="202">
        <v>4.79</v>
      </c>
      <c r="R55" s="202">
        <v>9.82</v>
      </c>
      <c r="S55" s="202">
        <v>6.13</v>
      </c>
      <c r="T55" s="202">
        <v>0</v>
      </c>
      <c r="U55" s="202">
        <v>49.59</v>
      </c>
      <c r="V55" s="202">
        <v>4.68</v>
      </c>
      <c r="W55" s="202">
        <v>14.3</v>
      </c>
      <c r="X55" s="202">
        <v>62.39</v>
      </c>
      <c r="Y55" s="202">
        <v>0</v>
      </c>
      <c r="Z55">
        <v>0</v>
      </c>
      <c r="AA55" s="202">
        <v>15.57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242.61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57.48</v>
      </c>
      <c r="AQ55" s="202">
        <v>24.86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172.44</v>
      </c>
      <c r="L56" s="202">
        <v>4.9800000000000004</v>
      </c>
      <c r="M56" s="202">
        <v>61.09</v>
      </c>
      <c r="N56" s="202">
        <v>49.97</v>
      </c>
      <c r="O56" s="202">
        <v>70.58</v>
      </c>
      <c r="P56" s="202">
        <v>23.84</v>
      </c>
      <c r="Q56" s="202">
        <v>4.79</v>
      </c>
      <c r="R56" s="202">
        <v>9.82</v>
      </c>
      <c r="S56" s="202">
        <v>6.13</v>
      </c>
      <c r="T56" s="202">
        <v>0</v>
      </c>
      <c r="U56" s="202">
        <v>49.59</v>
      </c>
      <c r="V56" s="202">
        <v>4.68</v>
      </c>
      <c r="W56" s="202">
        <v>14.3</v>
      </c>
      <c r="X56" s="202">
        <v>62.39</v>
      </c>
      <c r="Y56" s="202">
        <v>0</v>
      </c>
      <c r="Z56">
        <v>0</v>
      </c>
      <c r="AA56" s="202">
        <v>15.57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242.61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57.48</v>
      </c>
      <c r="AQ56" s="202">
        <v>24.86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172.44</v>
      </c>
      <c r="L57" s="202">
        <v>4.9800000000000004</v>
      </c>
      <c r="M57" s="202">
        <v>61.09</v>
      </c>
      <c r="N57" s="202">
        <v>49.97</v>
      </c>
      <c r="O57" s="202">
        <v>70.58</v>
      </c>
      <c r="P57" s="202">
        <v>23.84</v>
      </c>
      <c r="Q57" s="202">
        <v>4.79</v>
      </c>
      <c r="R57" s="202">
        <v>9.82</v>
      </c>
      <c r="S57" s="202">
        <v>6.13</v>
      </c>
      <c r="T57" s="202">
        <v>0</v>
      </c>
      <c r="U57" s="202">
        <v>49.59</v>
      </c>
      <c r="V57" s="202">
        <v>4.67</v>
      </c>
      <c r="W57" s="202">
        <v>14.3</v>
      </c>
      <c r="X57" s="202">
        <v>62.39</v>
      </c>
      <c r="Y57" s="202">
        <v>0</v>
      </c>
      <c r="Z57">
        <v>0</v>
      </c>
      <c r="AA57" s="202">
        <v>15.57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242.61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57.48</v>
      </c>
      <c r="AQ57" s="202">
        <v>21.32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172.44</v>
      </c>
      <c r="L58" s="202">
        <v>4.9800000000000004</v>
      </c>
      <c r="M58" s="202">
        <v>61.09</v>
      </c>
      <c r="N58" s="202">
        <v>49.97</v>
      </c>
      <c r="O58" s="202">
        <v>70.58</v>
      </c>
      <c r="P58" s="202">
        <v>23.84</v>
      </c>
      <c r="Q58" s="202">
        <v>4.79</v>
      </c>
      <c r="R58" s="202">
        <v>9.82</v>
      </c>
      <c r="S58" s="202">
        <v>6.13</v>
      </c>
      <c r="T58" s="202">
        <v>0</v>
      </c>
      <c r="U58" s="202">
        <v>49.59</v>
      </c>
      <c r="V58" s="202">
        <v>4.67</v>
      </c>
      <c r="W58" s="202">
        <v>14.3</v>
      </c>
      <c r="X58" s="202">
        <v>62.39</v>
      </c>
      <c r="Y58" s="202">
        <v>0</v>
      </c>
      <c r="Z58">
        <v>0</v>
      </c>
      <c r="AA58" s="202">
        <v>15.57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242.61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57.48</v>
      </c>
      <c r="AQ58" s="202">
        <v>21.32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172.44</v>
      </c>
      <c r="L59" s="202">
        <v>4.9800000000000004</v>
      </c>
      <c r="M59" s="202">
        <v>61.09</v>
      </c>
      <c r="N59" s="202">
        <v>49.97</v>
      </c>
      <c r="O59" s="202">
        <v>70.58</v>
      </c>
      <c r="P59" s="202">
        <v>23.84</v>
      </c>
      <c r="Q59" s="202">
        <v>4.79</v>
      </c>
      <c r="R59" s="202">
        <v>9.82</v>
      </c>
      <c r="S59" s="202">
        <v>6.13</v>
      </c>
      <c r="T59" s="202">
        <v>0</v>
      </c>
      <c r="U59" s="202">
        <v>49.59</v>
      </c>
      <c r="V59" s="202">
        <v>4.67</v>
      </c>
      <c r="W59" s="202">
        <v>14.3</v>
      </c>
      <c r="X59" s="202">
        <v>62.39</v>
      </c>
      <c r="Y59" s="202">
        <v>0</v>
      </c>
      <c r="Z59">
        <v>0</v>
      </c>
      <c r="AA59" s="202">
        <v>15.99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242.61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57.48</v>
      </c>
      <c r="AQ59" s="202">
        <v>14.37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172.44</v>
      </c>
      <c r="L60" s="202">
        <v>4.9800000000000004</v>
      </c>
      <c r="M60" s="202">
        <v>61.09</v>
      </c>
      <c r="N60" s="202">
        <v>49.97</v>
      </c>
      <c r="O60" s="202">
        <v>70.58</v>
      </c>
      <c r="P60" s="202">
        <v>23.84</v>
      </c>
      <c r="Q60" s="202">
        <v>4.79</v>
      </c>
      <c r="R60" s="202">
        <v>9.82</v>
      </c>
      <c r="S60" s="202">
        <v>6.13</v>
      </c>
      <c r="T60" s="202">
        <v>0</v>
      </c>
      <c r="U60" s="202">
        <v>49.59</v>
      </c>
      <c r="V60" s="202">
        <v>4.67</v>
      </c>
      <c r="W60" s="202">
        <v>14.3</v>
      </c>
      <c r="X60" s="202">
        <v>62.39</v>
      </c>
      <c r="Y60" s="202">
        <v>0</v>
      </c>
      <c r="Z60">
        <v>0</v>
      </c>
      <c r="AA60" s="202">
        <v>15.04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242.61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57.48</v>
      </c>
      <c r="AQ60" s="202">
        <v>14.37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172.44</v>
      </c>
      <c r="L61" s="202">
        <v>4.9800000000000004</v>
      </c>
      <c r="M61" s="202">
        <v>61.09</v>
      </c>
      <c r="N61" s="202">
        <v>49.97</v>
      </c>
      <c r="O61" s="202">
        <v>70.58</v>
      </c>
      <c r="P61" s="202">
        <v>23.84</v>
      </c>
      <c r="Q61" s="202">
        <v>4.79</v>
      </c>
      <c r="R61" s="202">
        <v>9.82</v>
      </c>
      <c r="S61" s="202">
        <v>6.13</v>
      </c>
      <c r="T61" s="202">
        <v>0</v>
      </c>
      <c r="U61" s="202">
        <v>49.59</v>
      </c>
      <c r="V61" s="202">
        <v>4.67</v>
      </c>
      <c r="W61" s="202">
        <v>14.3</v>
      </c>
      <c r="X61" s="202">
        <v>62.39</v>
      </c>
      <c r="Y61" s="202">
        <v>0</v>
      </c>
      <c r="Z61">
        <v>0</v>
      </c>
      <c r="AA61" s="202">
        <v>15.04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242.61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57.48</v>
      </c>
      <c r="AQ61" s="202">
        <v>14.37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239.5</v>
      </c>
      <c r="L62" s="202">
        <v>4.9800000000000004</v>
      </c>
      <c r="M62" s="202">
        <v>61.09</v>
      </c>
      <c r="N62" s="202">
        <v>49.97</v>
      </c>
      <c r="O62" s="202">
        <v>70.58</v>
      </c>
      <c r="P62" s="202">
        <v>23.84</v>
      </c>
      <c r="Q62" s="202">
        <v>4.79</v>
      </c>
      <c r="R62" s="202">
        <v>9.82</v>
      </c>
      <c r="S62" s="202">
        <v>6.13</v>
      </c>
      <c r="T62" s="202">
        <v>0</v>
      </c>
      <c r="U62" s="202">
        <v>49.59</v>
      </c>
      <c r="V62" s="202">
        <v>2.58</v>
      </c>
      <c r="W62" s="202">
        <v>7.87</v>
      </c>
      <c r="X62" s="202">
        <v>34.39</v>
      </c>
      <c r="Y62" s="202">
        <v>0</v>
      </c>
      <c r="Z62">
        <v>0</v>
      </c>
      <c r="AA62" s="202">
        <v>15.04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242.61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28.74</v>
      </c>
      <c r="AQ62" s="202">
        <v>14.37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268.24</v>
      </c>
      <c r="L63" s="202">
        <v>4.9800000000000004</v>
      </c>
      <c r="M63" s="202">
        <v>61.09</v>
      </c>
      <c r="N63" s="202">
        <v>49.97</v>
      </c>
      <c r="O63" s="202">
        <v>70.58</v>
      </c>
      <c r="P63" s="202">
        <v>23.84</v>
      </c>
      <c r="Q63" s="202">
        <v>4.79</v>
      </c>
      <c r="R63" s="202">
        <v>9.82</v>
      </c>
      <c r="S63" s="202">
        <v>6.13</v>
      </c>
      <c r="T63" s="202">
        <v>0</v>
      </c>
      <c r="U63" s="202">
        <v>49.59</v>
      </c>
      <c r="V63" s="202">
        <v>2.58</v>
      </c>
      <c r="W63" s="202">
        <v>7.87</v>
      </c>
      <c r="X63" s="202">
        <v>34.39</v>
      </c>
      <c r="Y63" s="202">
        <v>0</v>
      </c>
      <c r="Z63">
        <v>0</v>
      </c>
      <c r="AA63" s="202">
        <v>15.04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242.61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28.74</v>
      </c>
      <c r="AQ63" s="202">
        <v>14.37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268.24</v>
      </c>
      <c r="L64" s="202">
        <v>4.9800000000000004</v>
      </c>
      <c r="M64" s="202">
        <v>61.09</v>
      </c>
      <c r="N64" s="202">
        <v>49.97</v>
      </c>
      <c r="O64" s="202">
        <v>70.58</v>
      </c>
      <c r="P64" s="202">
        <v>23.84</v>
      </c>
      <c r="Q64" s="202">
        <v>4.79</v>
      </c>
      <c r="R64" s="202">
        <v>9.82</v>
      </c>
      <c r="S64" s="202">
        <v>6.13</v>
      </c>
      <c r="T64" s="202">
        <v>0</v>
      </c>
      <c r="U64" s="202">
        <v>49.59</v>
      </c>
      <c r="V64" s="202">
        <v>2.58</v>
      </c>
      <c r="W64" s="202">
        <v>7.87</v>
      </c>
      <c r="X64" s="202">
        <v>34.39</v>
      </c>
      <c r="Y64" s="202">
        <v>0</v>
      </c>
      <c r="Z64">
        <v>0</v>
      </c>
      <c r="AA64" s="202">
        <v>15.04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242.61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28.74</v>
      </c>
      <c r="AQ64" s="202">
        <v>14.37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268.24</v>
      </c>
      <c r="L65" s="202">
        <v>4.9800000000000004</v>
      </c>
      <c r="M65" s="202">
        <v>61.09</v>
      </c>
      <c r="N65" s="202">
        <v>49.97</v>
      </c>
      <c r="O65" s="202">
        <v>70.58</v>
      </c>
      <c r="P65" s="202">
        <v>23.84</v>
      </c>
      <c r="Q65" s="202">
        <v>4.79</v>
      </c>
      <c r="R65" s="202">
        <v>9.82</v>
      </c>
      <c r="S65" s="202">
        <v>6.13</v>
      </c>
      <c r="T65" s="202">
        <v>0</v>
      </c>
      <c r="U65" s="202">
        <v>49.59</v>
      </c>
      <c r="V65" s="202">
        <v>2.58</v>
      </c>
      <c r="W65" s="202">
        <v>7.87</v>
      </c>
      <c r="X65" s="202">
        <v>34.39</v>
      </c>
      <c r="Y65" s="202">
        <v>0</v>
      </c>
      <c r="Z65">
        <v>0</v>
      </c>
      <c r="AA65" s="202">
        <v>15.04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242.61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28.74</v>
      </c>
      <c r="AQ65" s="202">
        <v>14.37</v>
      </c>
      <c r="AR65" s="202">
        <v>45.53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268.24</v>
      </c>
      <c r="L66" s="202">
        <v>4.9800000000000004</v>
      </c>
      <c r="M66" s="202">
        <v>61.09</v>
      </c>
      <c r="N66" s="202">
        <v>49.97</v>
      </c>
      <c r="O66" s="202">
        <v>70.58</v>
      </c>
      <c r="P66" s="202">
        <v>23.84</v>
      </c>
      <c r="Q66" s="202">
        <v>8.1300000000000008</v>
      </c>
      <c r="R66" s="202">
        <v>9.82</v>
      </c>
      <c r="S66" s="202">
        <v>11.1</v>
      </c>
      <c r="T66" s="202">
        <v>0</v>
      </c>
      <c r="U66" s="202">
        <v>49.59</v>
      </c>
      <c r="V66" s="202">
        <v>5.38</v>
      </c>
      <c r="W66" s="202">
        <v>14.17</v>
      </c>
      <c r="X66" s="202">
        <v>61.95</v>
      </c>
      <c r="Y66" s="202">
        <v>0</v>
      </c>
      <c r="Z66">
        <v>0</v>
      </c>
      <c r="AA66" s="202">
        <v>15.04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242.61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58.75</v>
      </c>
      <c r="AQ66" s="202">
        <v>37.96</v>
      </c>
      <c r="AR66" s="202">
        <v>40.700000000000003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268.24</v>
      </c>
      <c r="L67" s="202">
        <v>4.79</v>
      </c>
      <c r="M67" s="202">
        <v>61.09</v>
      </c>
      <c r="N67" s="202">
        <v>49.97</v>
      </c>
      <c r="O67" s="202">
        <v>70.58</v>
      </c>
      <c r="P67" s="202">
        <v>23.84</v>
      </c>
      <c r="Q67" s="202">
        <v>8.16</v>
      </c>
      <c r="R67" s="202">
        <v>10.06</v>
      </c>
      <c r="S67" s="202">
        <v>11.1</v>
      </c>
      <c r="T67" s="202">
        <v>0</v>
      </c>
      <c r="U67" s="202">
        <v>49.59</v>
      </c>
      <c r="V67" s="202">
        <v>5.38</v>
      </c>
      <c r="W67" s="202">
        <v>14.3</v>
      </c>
      <c r="X67" s="202">
        <v>62.39</v>
      </c>
      <c r="Y67" s="202">
        <v>0</v>
      </c>
      <c r="Z67">
        <v>0</v>
      </c>
      <c r="AA67" s="202">
        <v>15.04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242.61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58.05</v>
      </c>
      <c r="AQ67" s="202">
        <v>37.96</v>
      </c>
      <c r="AR67" s="202">
        <v>36.94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268.76</v>
      </c>
      <c r="L68" s="202">
        <v>4.79</v>
      </c>
      <c r="M68" s="202">
        <v>61.09</v>
      </c>
      <c r="N68" s="202">
        <v>49.97</v>
      </c>
      <c r="O68" s="202">
        <v>70.58</v>
      </c>
      <c r="P68" s="202">
        <v>23.84</v>
      </c>
      <c r="Q68" s="202">
        <v>8.16</v>
      </c>
      <c r="R68" s="202">
        <v>10.06</v>
      </c>
      <c r="S68" s="202">
        <v>11.1</v>
      </c>
      <c r="T68" s="202">
        <v>0</v>
      </c>
      <c r="U68" s="202">
        <v>49.59</v>
      </c>
      <c r="V68" s="202">
        <v>5.67</v>
      </c>
      <c r="W68" s="202">
        <v>14.3</v>
      </c>
      <c r="X68" s="202">
        <v>62.39</v>
      </c>
      <c r="Y68" s="202">
        <v>0</v>
      </c>
      <c r="Z68">
        <v>0</v>
      </c>
      <c r="AA68" s="202">
        <v>15.04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242.61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58.05</v>
      </c>
      <c r="AQ68" s="202">
        <v>37.96</v>
      </c>
      <c r="AR68" s="202">
        <v>34.07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268.24</v>
      </c>
      <c r="L69" s="202">
        <v>4.79</v>
      </c>
      <c r="M69" s="202">
        <v>61.09</v>
      </c>
      <c r="N69" s="202">
        <v>49.97</v>
      </c>
      <c r="O69" s="202">
        <v>70.58</v>
      </c>
      <c r="P69" s="202">
        <v>23.84</v>
      </c>
      <c r="Q69" s="202">
        <v>6.05</v>
      </c>
      <c r="R69" s="202">
        <v>10.34</v>
      </c>
      <c r="S69" s="202">
        <v>8.14</v>
      </c>
      <c r="T69" s="202">
        <v>0</v>
      </c>
      <c r="U69" s="202">
        <v>49.59</v>
      </c>
      <c r="V69" s="202">
        <v>5.96</v>
      </c>
      <c r="W69" s="202">
        <v>14.3</v>
      </c>
      <c r="X69" s="202">
        <v>62.39</v>
      </c>
      <c r="Y69" s="202">
        <v>0</v>
      </c>
      <c r="Z69">
        <v>0</v>
      </c>
      <c r="AA69" s="202">
        <v>15.04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242.61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28.74</v>
      </c>
      <c r="AQ69" s="202">
        <v>14.37</v>
      </c>
      <c r="AR69" s="202">
        <v>29.17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268.24</v>
      </c>
      <c r="L70" s="202">
        <v>4.79</v>
      </c>
      <c r="M70" s="202">
        <v>61.09</v>
      </c>
      <c r="N70" s="202">
        <v>49.97</v>
      </c>
      <c r="O70" s="202">
        <v>70.58</v>
      </c>
      <c r="P70" s="202">
        <v>23.84</v>
      </c>
      <c r="Q70" s="202">
        <v>4.79</v>
      </c>
      <c r="R70" s="202">
        <v>10.06</v>
      </c>
      <c r="S70" s="202">
        <v>6.23</v>
      </c>
      <c r="T70" s="202">
        <v>0</v>
      </c>
      <c r="U70" s="202">
        <v>49.59</v>
      </c>
      <c r="V70" s="202">
        <v>5.96</v>
      </c>
      <c r="W70" s="202">
        <v>14.3</v>
      </c>
      <c r="X70" s="202">
        <v>62.39</v>
      </c>
      <c r="Y70" s="202">
        <v>0</v>
      </c>
      <c r="Z70">
        <v>0</v>
      </c>
      <c r="AA70" s="202">
        <v>15.04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242.61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28.74</v>
      </c>
      <c r="AQ70" s="202">
        <v>14.37</v>
      </c>
      <c r="AR70" s="202">
        <v>23.04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284.52999999999997</v>
      </c>
      <c r="L71" s="202">
        <v>9.0399999999999991</v>
      </c>
      <c r="M71" s="202">
        <v>61.09</v>
      </c>
      <c r="N71" s="202">
        <v>49.97</v>
      </c>
      <c r="O71" s="202">
        <v>70.58</v>
      </c>
      <c r="P71" s="202">
        <v>23.84</v>
      </c>
      <c r="Q71" s="202">
        <v>8.16</v>
      </c>
      <c r="R71" s="202">
        <v>17.84</v>
      </c>
      <c r="S71" s="202">
        <v>10.91</v>
      </c>
      <c r="T71" s="202">
        <v>0</v>
      </c>
      <c r="U71" s="202">
        <v>49.59</v>
      </c>
      <c r="V71" s="202">
        <v>6.26</v>
      </c>
      <c r="W71" s="202">
        <v>14.3</v>
      </c>
      <c r="X71" s="202">
        <v>62.39</v>
      </c>
      <c r="Y71" s="202">
        <v>0</v>
      </c>
      <c r="Z71">
        <v>0</v>
      </c>
      <c r="AA71" s="202">
        <v>15.04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242.61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57.48</v>
      </c>
      <c r="AQ71" s="202">
        <v>37.96</v>
      </c>
      <c r="AR71" s="202">
        <v>12.59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342.96</v>
      </c>
      <c r="L72" s="202">
        <v>9.0399999999999991</v>
      </c>
      <c r="M72" s="202">
        <v>61.09</v>
      </c>
      <c r="N72" s="202">
        <v>49.97</v>
      </c>
      <c r="O72" s="202">
        <v>70.58</v>
      </c>
      <c r="P72" s="202">
        <v>23.84</v>
      </c>
      <c r="Q72" s="202">
        <v>8.16</v>
      </c>
      <c r="R72" s="202">
        <v>17.84</v>
      </c>
      <c r="S72" s="202">
        <v>11.11</v>
      </c>
      <c r="T72" s="202">
        <v>0</v>
      </c>
      <c r="U72" s="202">
        <v>49.59</v>
      </c>
      <c r="V72" s="202">
        <v>6.55</v>
      </c>
      <c r="W72" s="202">
        <v>14.3</v>
      </c>
      <c r="X72" s="202">
        <v>62.39</v>
      </c>
      <c r="Y72" s="202">
        <v>0</v>
      </c>
      <c r="Z72">
        <v>0</v>
      </c>
      <c r="AA72" s="202">
        <v>15.04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242.61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57.48</v>
      </c>
      <c r="AQ72" s="202">
        <v>37.96</v>
      </c>
      <c r="AR72" s="202">
        <v>5.6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460.32</v>
      </c>
      <c r="L73" s="202">
        <v>9.0399999999999991</v>
      </c>
      <c r="M73" s="202">
        <v>61.09</v>
      </c>
      <c r="N73" s="202">
        <v>49.97</v>
      </c>
      <c r="O73" s="202">
        <v>70.58</v>
      </c>
      <c r="P73" s="202">
        <v>23.84</v>
      </c>
      <c r="Q73" s="202">
        <v>8.15</v>
      </c>
      <c r="R73" s="202">
        <v>17.760000000000002</v>
      </c>
      <c r="S73" s="202">
        <v>11.08</v>
      </c>
      <c r="T73" s="202">
        <v>0</v>
      </c>
      <c r="U73" s="202">
        <v>49.59</v>
      </c>
      <c r="V73" s="202">
        <v>6.84</v>
      </c>
      <c r="W73" s="202">
        <v>14.3</v>
      </c>
      <c r="X73" s="202">
        <v>62.39</v>
      </c>
      <c r="Y73" s="202">
        <v>0</v>
      </c>
      <c r="Z73">
        <v>0</v>
      </c>
      <c r="AA73" s="202">
        <v>15.04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57.48</v>
      </c>
      <c r="AQ73" s="202">
        <v>37.96</v>
      </c>
      <c r="AR73" s="202">
        <v>1.72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488</v>
      </c>
      <c r="L74" s="202">
        <v>9.0399999999999991</v>
      </c>
      <c r="M74" s="202">
        <v>61.09</v>
      </c>
      <c r="N74" s="202">
        <v>49.97</v>
      </c>
      <c r="O74" s="202">
        <v>70.58</v>
      </c>
      <c r="P74" s="202">
        <v>23.84</v>
      </c>
      <c r="Q74" s="202">
        <v>8.16</v>
      </c>
      <c r="R74" s="202">
        <v>17.84</v>
      </c>
      <c r="S74" s="202">
        <v>11.1</v>
      </c>
      <c r="T74" s="202">
        <v>0</v>
      </c>
      <c r="U74" s="202">
        <v>49.59</v>
      </c>
      <c r="V74" s="202">
        <v>7.14</v>
      </c>
      <c r="W74" s="202">
        <v>14.3</v>
      </c>
      <c r="X74" s="202">
        <v>62.39</v>
      </c>
      <c r="Y74" s="202">
        <v>0</v>
      </c>
      <c r="Z74">
        <v>0</v>
      </c>
      <c r="AA74" s="202">
        <v>15.04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57.48</v>
      </c>
      <c r="AQ74" s="202">
        <v>37.96</v>
      </c>
      <c r="AR74" s="202">
        <v>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488</v>
      </c>
      <c r="L75" s="202">
        <v>9.0399999999999991</v>
      </c>
      <c r="M75" s="202">
        <v>61.09</v>
      </c>
      <c r="N75" s="202">
        <v>49.97</v>
      </c>
      <c r="O75" s="202">
        <v>70.58</v>
      </c>
      <c r="P75" s="202">
        <v>23.84</v>
      </c>
      <c r="Q75" s="202">
        <v>8.16</v>
      </c>
      <c r="R75" s="202">
        <v>17.84</v>
      </c>
      <c r="S75" s="202">
        <v>11.1</v>
      </c>
      <c r="T75" s="202">
        <v>0</v>
      </c>
      <c r="U75" s="202">
        <v>49.59</v>
      </c>
      <c r="V75" s="202">
        <v>7.37</v>
      </c>
      <c r="W75" s="202">
        <v>14.3</v>
      </c>
      <c r="X75" s="202">
        <v>62.39</v>
      </c>
      <c r="Y75" s="202">
        <v>0</v>
      </c>
      <c r="Z75">
        <v>0</v>
      </c>
      <c r="AA75" s="202">
        <v>15.04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57.48</v>
      </c>
      <c r="AQ75" s="202">
        <v>37.96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488</v>
      </c>
      <c r="L76" s="202">
        <v>9.0399999999999991</v>
      </c>
      <c r="M76" s="202">
        <v>61.09</v>
      </c>
      <c r="N76" s="202">
        <v>49.97</v>
      </c>
      <c r="O76" s="202">
        <v>70.58</v>
      </c>
      <c r="P76" s="202">
        <v>23.84</v>
      </c>
      <c r="Q76" s="202">
        <v>8.16</v>
      </c>
      <c r="R76" s="202">
        <v>17.84</v>
      </c>
      <c r="S76" s="202">
        <v>11.1</v>
      </c>
      <c r="T76" s="202">
        <v>0</v>
      </c>
      <c r="U76" s="202">
        <v>49.59</v>
      </c>
      <c r="V76" s="202">
        <v>7.37</v>
      </c>
      <c r="W76" s="202">
        <v>14.3</v>
      </c>
      <c r="X76" s="202">
        <v>62.39</v>
      </c>
      <c r="Y76" s="202">
        <v>0</v>
      </c>
      <c r="Z76">
        <v>0</v>
      </c>
      <c r="AA76" s="202">
        <v>15.04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57.48</v>
      </c>
      <c r="AQ76" s="202">
        <v>37.96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488</v>
      </c>
      <c r="L77" s="202">
        <v>9.0399999999999991</v>
      </c>
      <c r="M77" s="202">
        <v>61.09</v>
      </c>
      <c r="N77" s="202">
        <v>49.97</v>
      </c>
      <c r="O77" s="202">
        <v>70.58</v>
      </c>
      <c r="P77" s="202">
        <v>23.84</v>
      </c>
      <c r="Q77" s="202">
        <v>8.16</v>
      </c>
      <c r="R77" s="202">
        <v>17.84</v>
      </c>
      <c r="S77" s="202">
        <v>11.1</v>
      </c>
      <c r="T77" s="202">
        <v>0</v>
      </c>
      <c r="U77" s="202">
        <v>49.59</v>
      </c>
      <c r="V77" s="202">
        <v>7.37</v>
      </c>
      <c r="W77" s="202">
        <v>14.3</v>
      </c>
      <c r="X77" s="202">
        <v>62.39</v>
      </c>
      <c r="Y77" s="202">
        <v>0</v>
      </c>
      <c r="Z77">
        <v>0</v>
      </c>
      <c r="AA77" s="202">
        <v>15.57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57.48</v>
      </c>
      <c r="AQ77" s="202">
        <v>37.96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488</v>
      </c>
      <c r="L78" s="202">
        <v>9.0399999999999991</v>
      </c>
      <c r="M78" s="202">
        <v>61.09</v>
      </c>
      <c r="N78" s="202">
        <v>49.97</v>
      </c>
      <c r="O78" s="202">
        <v>70.58</v>
      </c>
      <c r="P78" s="202">
        <v>23.84</v>
      </c>
      <c r="Q78" s="202">
        <v>8.16</v>
      </c>
      <c r="R78" s="202">
        <v>17.84</v>
      </c>
      <c r="S78" s="202">
        <v>11.1</v>
      </c>
      <c r="T78" s="202">
        <v>0</v>
      </c>
      <c r="U78" s="202">
        <v>49.59</v>
      </c>
      <c r="V78" s="202">
        <v>7.37</v>
      </c>
      <c r="W78" s="202">
        <v>14.3</v>
      </c>
      <c r="X78" s="202">
        <v>62.39</v>
      </c>
      <c r="Y78" s="202">
        <v>0</v>
      </c>
      <c r="Z78">
        <v>0</v>
      </c>
      <c r="AA78" s="202">
        <v>15.57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57.48</v>
      </c>
      <c r="AQ78" s="202">
        <v>37.96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488</v>
      </c>
      <c r="L79" s="202">
        <v>9.0399999999999991</v>
      </c>
      <c r="M79" s="202">
        <v>61.09</v>
      </c>
      <c r="N79" s="202">
        <v>49.97</v>
      </c>
      <c r="O79" s="202">
        <v>70.58</v>
      </c>
      <c r="P79" s="202">
        <v>23.84</v>
      </c>
      <c r="Q79" s="202">
        <v>8.16</v>
      </c>
      <c r="R79" s="202">
        <v>17.84</v>
      </c>
      <c r="S79" s="202">
        <v>11.1</v>
      </c>
      <c r="T79" s="202">
        <v>0</v>
      </c>
      <c r="U79" s="202">
        <v>49.59</v>
      </c>
      <c r="V79" s="202">
        <v>7.37</v>
      </c>
      <c r="W79" s="202">
        <v>14.3</v>
      </c>
      <c r="X79" s="202">
        <v>62.39</v>
      </c>
      <c r="Y79" s="202">
        <v>0</v>
      </c>
      <c r="Z79">
        <v>0</v>
      </c>
      <c r="AA79" s="202">
        <v>15.57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57.48</v>
      </c>
      <c r="AQ79" s="202">
        <v>37.96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488</v>
      </c>
      <c r="L80" s="202">
        <v>9.0399999999999991</v>
      </c>
      <c r="M80" s="202">
        <v>61.09</v>
      </c>
      <c r="N80" s="202">
        <v>49.97</v>
      </c>
      <c r="O80" s="202">
        <v>70.58</v>
      </c>
      <c r="P80" s="202">
        <v>23.84</v>
      </c>
      <c r="Q80" s="202">
        <v>8.16</v>
      </c>
      <c r="R80" s="202">
        <v>17.84</v>
      </c>
      <c r="S80" s="202">
        <v>11.1</v>
      </c>
      <c r="T80" s="202">
        <v>0</v>
      </c>
      <c r="U80" s="202">
        <v>49.59</v>
      </c>
      <c r="V80" s="202">
        <v>7.37</v>
      </c>
      <c r="W80" s="202">
        <v>14.3</v>
      </c>
      <c r="X80" s="202">
        <v>62.39</v>
      </c>
      <c r="Y80" s="202">
        <v>0</v>
      </c>
      <c r="Z80">
        <v>0</v>
      </c>
      <c r="AA80" s="202">
        <v>15.57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57.48</v>
      </c>
      <c r="AQ80" s="202">
        <v>37.96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488</v>
      </c>
      <c r="L81" s="202">
        <v>9.0399999999999991</v>
      </c>
      <c r="M81" s="202">
        <v>61.09</v>
      </c>
      <c r="N81" s="202">
        <v>49.97</v>
      </c>
      <c r="O81" s="202">
        <v>70.58</v>
      </c>
      <c r="P81" s="202">
        <v>23.84</v>
      </c>
      <c r="Q81" s="202">
        <v>8.16</v>
      </c>
      <c r="R81" s="202">
        <v>17.84</v>
      </c>
      <c r="S81" s="202">
        <v>11.1</v>
      </c>
      <c r="T81" s="202">
        <v>0</v>
      </c>
      <c r="U81" s="202">
        <v>49.59</v>
      </c>
      <c r="V81" s="202">
        <v>7.37</v>
      </c>
      <c r="W81" s="202">
        <v>14.3</v>
      </c>
      <c r="X81" s="202">
        <v>62.39</v>
      </c>
      <c r="Y81" s="202">
        <v>0</v>
      </c>
      <c r="Z81">
        <v>0</v>
      </c>
      <c r="AA81" s="202">
        <v>15.57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57.48</v>
      </c>
      <c r="AQ81" s="202">
        <v>37.96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488</v>
      </c>
      <c r="L82" s="202">
        <v>9.0399999999999991</v>
      </c>
      <c r="M82" s="202">
        <v>61.09</v>
      </c>
      <c r="N82" s="202">
        <v>49.97</v>
      </c>
      <c r="O82" s="202">
        <v>70.58</v>
      </c>
      <c r="P82" s="202">
        <v>23.84</v>
      </c>
      <c r="Q82" s="202">
        <v>8.16</v>
      </c>
      <c r="R82" s="202">
        <v>17.84</v>
      </c>
      <c r="S82" s="202">
        <v>11.1</v>
      </c>
      <c r="T82" s="202">
        <v>0</v>
      </c>
      <c r="U82" s="202">
        <v>49.59</v>
      </c>
      <c r="V82" s="202">
        <v>7.37</v>
      </c>
      <c r="W82" s="202">
        <v>14.3</v>
      </c>
      <c r="X82" s="202">
        <v>62.39</v>
      </c>
      <c r="Y82" s="202">
        <v>0</v>
      </c>
      <c r="Z82">
        <v>0</v>
      </c>
      <c r="AA82" s="202">
        <v>15.57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57.48</v>
      </c>
      <c r="AQ82" s="202">
        <v>37.96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487.97</v>
      </c>
      <c r="L83" s="202">
        <v>9.0399999999999991</v>
      </c>
      <c r="M83" s="202">
        <v>61.09</v>
      </c>
      <c r="N83" s="202">
        <v>49.97</v>
      </c>
      <c r="O83" s="202">
        <v>70.58</v>
      </c>
      <c r="P83" s="202">
        <v>23.84</v>
      </c>
      <c r="Q83" s="202">
        <v>8.16</v>
      </c>
      <c r="R83" s="202">
        <v>17.84</v>
      </c>
      <c r="S83" s="202">
        <v>11.1</v>
      </c>
      <c r="T83" s="202">
        <v>0</v>
      </c>
      <c r="U83" s="202">
        <v>49.59</v>
      </c>
      <c r="V83" s="202">
        <v>7.37</v>
      </c>
      <c r="W83" s="202">
        <v>14.3</v>
      </c>
      <c r="X83" s="202">
        <v>62.39</v>
      </c>
      <c r="Y83" s="202">
        <v>0</v>
      </c>
      <c r="Z83">
        <v>0</v>
      </c>
      <c r="AA83" s="202">
        <v>15.57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242.61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57.48</v>
      </c>
      <c r="AQ83" s="202">
        <v>37.96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487.97</v>
      </c>
      <c r="L84" s="202">
        <v>9.0399999999999991</v>
      </c>
      <c r="M84" s="202">
        <v>61.09</v>
      </c>
      <c r="N84" s="202">
        <v>49.97</v>
      </c>
      <c r="O84" s="202">
        <v>70.58</v>
      </c>
      <c r="P84" s="202">
        <v>23.84</v>
      </c>
      <c r="Q84" s="202">
        <v>8.16</v>
      </c>
      <c r="R84" s="202">
        <v>17.84</v>
      </c>
      <c r="S84" s="202">
        <v>11.1</v>
      </c>
      <c r="T84" s="202">
        <v>0</v>
      </c>
      <c r="U84" s="202">
        <v>49.59</v>
      </c>
      <c r="V84" s="202">
        <v>7.37</v>
      </c>
      <c r="W84" s="202">
        <v>14.3</v>
      </c>
      <c r="X84" s="202">
        <v>62.39</v>
      </c>
      <c r="Y84" s="202">
        <v>0</v>
      </c>
      <c r="Z84">
        <v>0</v>
      </c>
      <c r="AA84" s="202">
        <v>15.57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242.61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57.48</v>
      </c>
      <c r="AQ84" s="202">
        <v>37.96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433.62</v>
      </c>
      <c r="L85" s="202">
        <v>9.0399999999999991</v>
      </c>
      <c r="M85" s="202">
        <v>61.09</v>
      </c>
      <c r="N85" s="202">
        <v>49.97</v>
      </c>
      <c r="O85" s="202">
        <v>70.58</v>
      </c>
      <c r="P85" s="202">
        <v>23.84</v>
      </c>
      <c r="Q85" s="202">
        <v>8.16</v>
      </c>
      <c r="R85" s="202">
        <v>17.84</v>
      </c>
      <c r="S85" s="202">
        <v>11.1</v>
      </c>
      <c r="T85" s="202">
        <v>0</v>
      </c>
      <c r="U85" s="202">
        <v>49.59</v>
      </c>
      <c r="V85" s="202">
        <v>7.37</v>
      </c>
      <c r="W85" s="202">
        <v>14.3</v>
      </c>
      <c r="X85" s="202">
        <v>62.39</v>
      </c>
      <c r="Y85" s="202">
        <v>0</v>
      </c>
      <c r="Z85">
        <v>0</v>
      </c>
      <c r="AA85" s="202">
        <v>15.57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242.61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57.48</v>
      </c>
      <c r="AQ85" s="202">
        <v>37.96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364.04</v>
      </c>
      <c r="L86" s="202">
        <v>9.0399999999999991</v>
      </c>
      <c r="M86" s="202">
        <v>61.09</v>
      </c>
      <c r="N86" s="202">
        <v>49.97</v>
      </c>
      <c r="O86" s="202">
        <v>70.58</v>
      </c>
      <c r="P86" s="202">
        <v>23.84</v>
      </c>
      <c r="Q86" s="202">
        <v>8.16</v>
      </c>
      <c r="R86" s="202">
        <v>17.84</v>
      </c>
      <c r="S86" s="202">
        <v>11.1</v>
      </c>
      <c r="T86" s="202">
        <v>0</v>
      </c>
      <c r="U86" s="202">
        <v>49.59</v>
      </c>
      <c r="V86" s="202">
        <v>7.37</v>
      </c>
      <c r="W86" s="202">
        <v>14.3</v>
      </c>
      <c r="X86" s="202">
        <v>62.39</v>
      </c>
      <c r="Y86" s="202">
        <v>0</v>
      </c>
      <c r="Z86">
        <v>0</v>
      </c>
      <c r="AA86" s="202">
        <v>15.57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242.61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57.48</v>
      </c>
      <c r="AQ86" s="202">
        <v>37.96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300.08999999999997</v>
      </c>
      <c r="L87" s="202">
        <v>9.0399999999999991</v>
      </c>
      <c r="M87" s="202">
        <v>61.09</v>
      </c>
      <c r="N87" s="202">
        <v>49.97</v>
      </c>
      <c r="O87" s="202">
        <v>70.58</v>
      </c>
      <c r="P87" s="202">
        <v>23.84</v>
      </c>
      <c r="Q87" s="202">
        <v>8.16</v>
      </c>
      <c r="R87" s="202">
        <v>17.84</v>
      </c>
      <c r="S87" s="202">
        <v>11.1</v>
      </c>
      <c r="T87" s="202">
        <v>0</v>
      </c>
      <c r="U87" s="202">
        <v>49.59</v>
      </c>
      <c r="V87" s="202">
        <v>7.37</v>
      </c>
      <c r="W87" s="202">
        <v>14.3</v>
      </c>
      <c r="X87" s="202">
        <v>62.39</v>
      </c>
      <c r="Y87" s="202">
        <v>0</v>
      </c>
      <c r="Z87">
        <v>0</v>
      </c>
      <c r="AA87" s="202">
        <v>15.57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242.61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57.48</v>
      </c>
      <c r="AQ87" s="202">
        <v>37.96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268.24</v>
      </c>
      <c r="L88" s="202">
        <v>4.79</v>
      </c>
      <c r="M88" s="202">
        <v>61.09</v>
      </c>
      <c r="N88" s="202">
        <v>49.97</v>
      </c>
      <c r="O88" s="202">
        <v>70.58</v>
      </c>
      <c r="P88" s="202">
        <v>23.84</v>
      </c>
      <c r="Q88" s="202">
        <v>4.79</v>
      </c>
      <c r="R88" s="202">
        <v>10.06</v>
      </c>
      <c r="S88" s="202">
        <v>6.23</v>
      </c>
      <c r="T88" s="202">
        <v>0</v>
      </c>
      <c r="U88" s="202">
        <v>49.59</v>
      </c>
      <c r="V88" s="202">
        <v>7.37</v>
      </c>
      <c r="W88" s="202">
        <v>14.3</v>
      </c>
      <c r="X88" s="202">
        <v>62.39</v>
      </c>
      <c r="Y88" s="202">
        <v>0</v>
      </c>
      <c r="Z88">
        <v>0</v>
      </c>
      <c r="AA88" s="202">
        <v>15.57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242.61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28.74</v>
      </c>
      <c r="AQ88" s="202">
        <v>14.37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268.24</v>
      </c>
      <c r="L89" s="202">
        <v>4.79</v>
      </c>
      <c r="M89" s="202">
        <v>61.09</v>
      </c>
      <c r="N89" s="202">
        <v>49.97</v>
      </c>
      <c r="O89" s="202">
        <v>70.58</v>
      </c>
      <c r="P89" s="202">
        <v>23.84</v>
      </c>
      <c r="Q89" s="202">
        <v>4.79</v>
      </c>
      <c r="R89" s="202">
        <v>10.06</v>
      </c>
      <c r="S89" s="202">
        <v>6.23</v>
      </c>
      <c r="T89" s="202">
        <v>0</v>
      </c>
      <c r="U89" s="202">
        <v>49.59</v>
      </c>
      <c r="V89" s="202">
        <v>6</v>
      </c>
      <c r="W89" s="202">
        <v>14.3</v>
      </c>
      <c r="X89" s="202">
        <v>62.39</v>
      </c>
      <c r="Y89" s="202">
        <v>0</v>
      </c>
      <c r="Z89">
        <v>0</v>
      </c>
      <c r="AA89" s="202">
        <v>15.57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242.61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28.74</v>
      </c>
      <c r="AQ89" s="202">
        <v>14.37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268.24</v>
      </c>
      <c r="L90" s="202">
        <v>4.79</v>
      </c>
      <c r="M90" s="202">
        <v>61.09</v>
      </c>
      <c r="N90" s="202">
        <v>49.97</v>
      </c>
      <c r="O90" s="202">
        <v>70.58</v>
      </c>
      <c r="P90" s="202">
        <v>23.84</v>
      </c>
      <c r="Q90" s="202">
        <v>4.79</v>
      </c>
      <c r="R90" s="202">
        <v>10.06</v>
      </c>
      <c r="S90" s="202">
        <v>6.23</v>
      </c>
      <c r="T90" s="202">
        <v>0</v>
      </c>
      <c r="U90" s="202">
        <v>49.59</v>
      </c>
      <c r="V90" s="202">
        <v>4.67</v>
      </c>
      <c r="W90" s="202">
        <v>14.3</v>
      </c>
      <c r="X90" s="202">
        <v>62.39</v>
      </c>
      <c r="Y90" s="202">
        <v>0</v>
      </c>
      <c r="Z90">
        <v>0</v>
      </c>
      <c r="AA90" s="202">
        <v>15.57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242.61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28.74</v>
      </c>
      <c r="AQ90" s="202">
        <v>26.01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268.24</v>
      </c>
      <c r="L91" s="202">
        <v>4.79</v>
      </c>
      <c r="M91" s="202">
        <v>61.09</v>
      </c>
      <c r="N91" s="202">
        <v>49.97</v>
      </c>
      <c r="O91" s="202">
        <v>70.58</v>
      </c>
      <c r="P91" s="202">
        <v>23.84</v>
      </c>
      <c r="Q91" s="202">
        <v>4.84</v>
      </c>
      <c r="R91" s="202">
        <v>10.06</v>
      </c>
      <c r="S91" s="202">
        <v>6.23</v>
      </c>
      <c r="T91" s="202">
        <v>0</v>
      </c>
      <c r="U91" s="202">
        <v>49.59</v>
      </c>
      <c r="V91" s="202">
        <v>4.67</v>
      </c>
      <c r="W91" s="202">
        <v>7.66</v>
      </c>
      <c r="X91" s="202">
        <v>39.590000000000003</v>
      </c>
      <c r="Y91" s="202">
        <v>0</v>
      </c>
      <c r="Z91">
        <v>0</v>
      </c>
      <c r="AA91" s="202">
        <v>15.99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242.61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28.74</v>
      </c>
      <c r="AQ91" s="202">
        <v>26.01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196.47</v>
      </c>
      <c r="L92" s="202">
        <v>4.79</v>
      </c>
      <c r="M92" s="202">
        <v>61.09</v>
      </c>
      <c r="N92" s="202">
        <v>49.97</v>
      </c>
      <c r="O92" s="202">
        <v>70.58</v>
      </c>
      <c r="P92" s="202">
        <v>23.84</v>
      </c>
      <c r="Q92" s="202">
        <v>4.84</v>
      </c>
      <c r="R92" s="202">
        <v>10.06</v>
      </c>
      <c r="S92" s="202">
        <v>6.23</v>
      </c>
      <c r="T92" s="202">
        <v>0</v>
      </c>
      <c r="U92" s="202">
        <v>49.59</v>
      </c>
      <c r="V92" s="202">
        <v>4.68</v>
      </c>
      <c r="W92" s="202">
        <v>7.66</v>
      </c>
      <c r="X92" s="202">
        <v>34.49</v>
      </c>
      <c r="Y92" s="202">
        <v>0</v>
      </c>
      <c r="Z92">
        <v>0</v>
      </c>
      <c r="AA92" s="202">
        <v>15.99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242.61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28.74</v>
      </c>
      <c r="AQ92" s="202">
        <v>18.559999999999999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191.6</v>
      </c>
      <c r="L93" s="202">
        <v>4.79</v>
      </c>
      <c r="M93" s="202">
        <v>61.09</v>
      </c>
      <c r="N93" s="202">
        <v>49.97</v>
      </c>
      <c r="O93" s="202">
        <v>70.58</v>
      </c>
      <c r="P93" s="202">
        <v>23.84</v>
      </c>
      <c r="Q93" s="202">
        <v>4.84</v>
      </c>
      <c r="R93" s="202">
        <v>10.06</v>
      </c>
      <c r="S93" s="202">
        <v>6.23</v>
      </c>
      <c r="T93" s="202">
        <v>0</v>
      </c>
      <c r="U93" s="202">
        <v>49.59</v>
      </c>
      <c r="V93" s="202">
        <v>4.67</v>
      </c>
      <c r="W93" s="202">
        <v>7.66</v>
      </c>
      <c r="X93" s="202">
        <v>35.6</v>
      </c>
      <c r="Y93" s="202">
        <v>0</v>
      </c>
      <c r="Z93">
        <v>0</v>
      </c>
      <c r="AA93" s="202">
        <v>15.99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242.61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29.3</v>
      </c>
      <c r="AQ93" s="202">
        <v>18.559999999999999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191.6</v>
      </c>
      <c r="L94" s="202">
        <v>4.79</v>
      </c>
      <c r="M94" s="202">
        <v>61.09</v>
      </c>
      <c r="N94" s="202">
        <v>49.97</v>
      </c>
      <c r="O94" s="202">
        <v>70.58</v>
      </c>
      <c r="P94" s="202">
        <v>23.84</v>
      </c>
      <c r="Q94" s="202">
        <v>4.84</v>
      </c>
      <c r="R94" s="202">
        <v>10.06</v>
      </c>
      <c r="S94" s="202">
        <v>6.23</v>
      </c>
      <c r="T94" s="202">
        <v>0</v>
      </c>
      <c r="U94" s="202">
        <v>49.59</v>
      </c>
      <c r="V94" s="202">
        <v>4.67</v>
      </c>
      <c r="W94" s="202">
        <v>7.66</v>
      </c>
      <c r="X94" s="202">
        <v>35.6</v>
      </c>
      <c r="Y94" s="202">
        <v>0</v>
      </c>
      <c r="Z94">
        <v>0</v>
      </c>
      <c r="AA94" s="202">
        <v>15.99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242.61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28.74</v>
      </c>
      <c r="AQ94" s="202">
        <v>18.559999999999999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191.6</v>
      </c>
      <c r="L95" s="202">
        <v>4.79</v>
      </c>
      <c r="M95" s="202">
        <v>61.09</v>
      </c>
      <c r="N95" s="202">
        <v>49.97</v>
      </c>
      <c r="O95" s="202">
        <v>70.58</v>
      </c>
      <c r="P95" s="202">
        <v>23.84</v>
      </c>
      <c r="Q95" s="202">
        <v>4.84</v>
      </c>
      <c r="R95" s="202">
        <v>10.06</v>
      </c>
      <c r="S95" s="202">
        <v>6.23</v>
      </c>
      <c r="T95" s="202">
        <v>0</v>
      </c>
      <c r="U95" s="202">
        <v>49.59</v>
      </c>
      <c r="V95" s="202">
        <v>4.67</v>
      </c>
      <c r="W95" s="202">
        <v>7.66</v>
      </c>
      <c r="X95" s="202">
        <v>35.6</v>
      </c>
      <c r="Y95" s="202">
        <v>0</v>
      </c>
      <c r="Z95">
        <v>0</v>
      </c>
      <c r="AA95" s="202">
        <v>15.99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242.61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28.74</v>
      </c>
      <c r="AQ95" s="202">
        <v>26.01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191.6</v>
      </c>
      <c r="L96" s="202">
        <v>4.79</v>
      </c>
      <c r="M96" s="202">
        <v>61.09</v>
      </c>
      <c r="N96" s="202">
        <v>49.97</v>
      </c>
      <c r="O96" s="202">
        <v>70.58</v>
      </c>
      <c r="P96" s="202">
        <v>23.84</v>
      </c>
      <c r="Q96" s="202">
        <v>4.84</v>
      </c>
      <c r="R96" s="202">
        <v>10.06</v>
      </c>
      <c r="S96" s="202">
        <v>6.23</v>
      </c>
      <c r="T96" s="202">
        <v>0</v>
      </c>
      <c r="U96" s="202">
        <v>49.59</v>
      </c>
      <c r="V96" s="202">
        <v>4.67</v>
      </c>
      <c r="W96" s="202">
        <v>7.66</v>
      </c>
      <c r="X96" s="202">
        <v>35.6</v>
      </c>
      <c r="Y96" s="202">
        <v>0</v>
      </c>
      <c r="Z96">
        <v>0</v>
      </c>
      <c r="AA96" s="202">
        <v>15.99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242.61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28.74</v>
      </c>
      <c r="AQ96" s="202">
        <v>26.01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191.6</v>
      </c>
      <c r="L97" s="202">
        <v>4.79</v>
      </c>
      <c r="M97" s="202">
        <v>61.09</v>
      </c>
      <c r="N97" s="202">
        <v>49.97</v>
      </c>
      <c r="O97" s="202">
        <v>70.58</v>
      </c>
      <c r="P97" s="202">
        <v>23.84</v>
      </c>
      <c r="Q97" s="202">
        <v>4.84</v>
      </c>
      <c r="R97" s="202">
        <v>10.06</v>
      </c>
      <c r="S97" s="202">
        <v>6.23</v>
      </c>
      <c r="T97" s="202">
        <v>0</v>
      </c>
      <c r="U97" s="202">
        <v>49.59</v>
      </c>
      <c r="V97" s="202">
        <v>4.67</v>
      </c>
      <c r="W97" s="202">
        <v>7.66</v>
      </c>
      <c r="X97" s="202">
        <v>35.6</v>
      </c>
      <c r="Y97" s="202">
        <v>0</v>
      </c>
      <c r="Z97">
        <v>0</v>
      </c>
      <c r="AA97" s="202">
        <v>15.99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242.61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28.74</v>
      </c>
      <c r="AQ97" s="202">
        <v>26.01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191.6</v>
      </c>
      <c r="L98" s="202">
        <v>4.79</v>
      </c>
      <c r="M98" s="202">
        <v>61.09</v>
      </c>
      <c r="N98" s="202">
        <v>49.97</v>
      </c>
      <c r="O98" s="202">
        <v>70.58</v>
      </c>
      <c r="P98" s="202">
        <v>23.84</v>
      </c>
      <c r="Q98" s="202">
        <v>4.84</v>
      </c>
      <c r="R98" s="202">
        <v>10.06</v>
      </c>
      <c r="S98" s="202">
        <v>6.23</v>
      </c>
      <c r="T98" s="202">
        <v>0</v>
      </c>
      <c r="U98" s="202">
        <v>49.59</v>
      </c>
      <c r="V98" s="202">
        <v>4.67</v>
      </c>
      <c r="W98" s="202">
        <v>7.66</v>
      </c>
      <c r="X98" s="202">
        <v>35.6</v>
      </c>
      <c r="Y98" s="202">
        <v>0</v>
      </c>
      <c r="Z98">
        <v>0</v>
      </c>
      <c r="AA98" s="202">
        <v>15.99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242.61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28.74</v>
      </c>
      <c r="AQ98" s="202">
        <v>26.01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7.9108149999999977</v>
      </c>
      <c r="L99">
        <f t="shared" si="0"/>
        <v>0.15840249999999995</v>
      </c>
      <c r="M99">
        <f t="shared" si="0"/>
        <v>1.3018750000000017</v>
      </c>
      <c r="N99">
        <f t="shared" si="0"/>
        <v>1.0643949999999984</v>
      </c>
      <c r="O99">
        <f t="shared" si="0"/>
        <v>1.5030424999999989</v>
      </c>
      <c r="P99">
        <f t="shared" si="0"/>
        <v>0.50781749999999926</v>
      </c>
      <c r="Q99">
        <f t="shared" si="0"/>
        <v>0.1523100000000002</v>
      </c>
      <c r="R99">
        <f t="shared" si="0"/>
        <v>0.31482749999999993</v>
      </c>
      <c r="S99">
        <f t="shared" si="0"/>
        <v>0.20005750000000017</v>
      </c>
      <c r="T99">
        <f t="shared" si="0"/>
        <v>0</v>
      </c>
      <c r="U99">
        <f t="shared" si="0"/>
        <v>1.1901600000000017</v>
      </c>
      <c r="V99">
        <f t="shared" si="0"/>
        <v>0.11052500000000001</v>
      </c>
      <c r="W99">
        <f t="shared" si="0"/>
        <v>0.28533999999999982</v>
      </c>
      <c r="X99">
        <f t="shared" si="0"/>
        <v>1.2550600000000007</v>
      </c>
      <c r="Y99">
        <f t="shared" si="0"/>
        <v>0</v>
      </c>
      <c r="Z99">
        <f t="shared" si="0"/>
        <v>0</v>
      </c>
      <c r="AA99">
        <f t="shared" si="0"/>
        <v>0.37331749999999986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4.9195000000000046</v>
      </c>
      <c r="AJ99">
        <f t="shared" si="0"/>
        <v>0.108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1.0464799999999994</v>
      </c>
      <c r="AQ99">
        <f t="shared" ref="AQ99:AT99" si="1">SUM(AQ3:AQ98)/4000</f>
        <v>0.69540999999999997</v>
      </c>
      <c r="AR99">
        <f t="shared" si="1"/>
        <v>0.42007250000000018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86.22</v>
      </c>
      <c r="L3" s="202">
        <v>33.619999999999997</v>
      </c>
      <c r="M3" s="202">
        <v>0</v>
      </c>
      <c r="N3" s="202">
        <v>28.89</v>
      </c>
      <c r="O3" s="202">
        <v>50.65</v>
      </c>
      <c r="P3" s="202">
        <v>60.45</v>
      </c>
      <c r="Q3" s="202">
        <v>3</v>
      </c>
      <c r="R3" s="202">
        <v>5.75</v>
      </c>
      <c r="S3" s="202">
        <v>3.83</v>
      </c>
      <c r="T3" s="202">
        <v>0</v>
      </c>
      <c r="U3" s="202">
        <v>264.22000000000003</v>
      </c>
      <c r="V3" s="202">
        <v>1.91</v>
      </c>
      <c r="W3" s="202">
        <v>4.84</v>
      </c>
      <c r="X3" s="202">
        <v>17.82</v>
      </c>
      <c r="Y3" s="202">
        <v>0</v>
      </c>
      <c r="Z3">
        <v>0</v>
      </c>
      <c r="AA3" s="202">
        <v>8.75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17.239999999999998</v>
      </c>
      <c r="AQ3" s="202">
        <v>15.04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86.22</v>
      </c>
      <c r="L4" s="202">
        <v>33.619999999999997</v>
      </c>
      <c r="M4" s="202">
        <v>0</v>
      </c>
      <c r="N4" s="202">
        <v>28.89</v>
      </c>
      <c r="O4" s="202">
        <v>48.52</v>
      </c>
      <c r="P4" s="202">
        <v>59.81</v>
      </c>
      <c r="Q4" s="202">
        <v>3</v>
      </c>
      <c r="R4" s="202">
        <v>5.75</v>
      </c>
      <c r="S4" s="202">
        <v>3.83</v>
      </c>
      <c r="T4" s="202">
        <v>0</v>
      </c>
      <c r="U4" s="202">
        <v>264.22000000000003</v>
      </c>
      <c r="V4" s="202">
        <v>1.91</v>
      </c>
      <c r="W4" s="202">
        <v>4.84</v>
      </c>
      <c r="X4" s="202">
        <v>17.82</v>
      </c>
      <c r="Y4" s="202">
        <v>0</v>
      </c>
      <c r="Z4">
        <v>0</v>
      </c>
      <c r="AA4" s="202">
        <v>8.75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17.239999999999998</v>
      </c>
      <c r="AQ4" s="202">
        <v>15.04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86.22</v>
      </c>
      <c r="L5" s="202">
        <v>33.619999999999997</v>
      </c>
      <c r="M5" s="202">
        <v>0</v>
      </c>
      <c r="N5" s="202">
        <v>28.89</v>
      </c>
      <c r="O5" s="202">
        <v>48.52</v>
      </c>
      <c r="P5" s="202">
        <v>59.81</v>
      </c>
      <c r="Q5" s="202">
        <v>3</v>
      </c>
      <c r="R5" s="202">
        <v>5.75</v>
      </c>
      <c r="S5" s="202">
        <v>3.83</v>
      </c>
      <c r="T5" s="202">
        <v>0</v>
      </c>
      <c r="U5" s="202">
        <v>264.22000000000003</v>
      </c>
      <c r="V5" s="202">
        <v>1.91</v>
      </c>
      <c r="W5" s="202">
        <v>4.84</v>
      </c>
      <c r="X5" s="202">
        <v>17.82</v>
      </c>
      <c r="Y5" s="202">
        <v>0</v>
      </c>
      <c r="Z5">
        <v>0</v>
      </c>
      <c r="AA5" s="202">
        <v>8.75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17.239999999999998</v>
      </c>
      <c r="AQ5" s="202">
        <v>15.04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86.22</v>
      </c>
      <c r="L6" s="202">
        <v>33.619999999999997</v>
      </c>
      <c r="M6" s="202">
        <v>0</v>
      </c>
      <c r="N6" s="202">
        <v>28.89</v>
      </c>
      <c r="O6" s="202">
        <v>48.52</v>
      </c>
      <c r="P6" s="202">
        <v>59.81</v>
      </c>
      <c r="Q6" s="202">
        <v>3</v>
      </c>
      <c r="R6" s="202">
        <v>5.75</v>
      </c>
      <c r="S6" s="202">
        <v>3.83</v>
      </c>
      <c r="T6" s="202">
        <v>0</v>
      </c>
      <c r="U6" s="202">
        <v>264.22000000000003</v>
      </c>
      <c r="V6" s="202">
        <v>1.91</v>
      </c>
      <c r="W6" s="202">
        <v>4.84</v>
      </c>
      <c r="X6" s="202">
        <v>17.82</v>
      </c>
      <c r="Y6" s="202">
        <v>0</v>
      </c>
      <c r="Z6">
        <v>0</v>
      </c>
      <c r="AA6" s="202">
        <v>8.75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17.239999999999998</v>
      </c>
      <c r="AQ6" s="202">
        <v>15.04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86.22</v>
      </c>
      <c r="L7" s="202">
        <v>33.619999999999997</v>
      </c>
      <c r="M7" s="202">
        <v>0</v>
      </c>
      <c r="N7" s="202">
        <v>28.89</v>
      </c>
      <c r="O7" s="202">
        <v>48.52</v>
      </c>
      <c r="P7" s="202">
        <v>59.81</v>
      </c>
      <c r="Q7" s="202">
        <v>3</v>
      </c>
      <c r="R7" s="202">
        <v>5.75</v>
      </c>
      <c r="S7" s="202">
        <v>3.83</v>
      </c>
      <c r="T7" s="202">
        <v>0</v>
      </c>
      <c r="U7" s="202">
        <v>264.22000000000003</v>
      </c>
      <c r="V7" s="202">
        <v>1.91</v>
      </c>
      <c r="W7" s="202">
        <v>4.84</v>
      </c>
      <c r="X7" s="202">
        <v>17.82</v>
      </c>
      <c r="Y7" s="202">
        <v>0</v>
      </c>
      <c r="Z7">
        <v>0</v>
      </c>
      <c r="AA7" s="202">
        <v>8.75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17.239999999999998</v>
      </c>
      <c r="AQ7" s="202">
        <v>15.04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86.22</v>
      </c>
      <c r="L8" s="202">
        <v>33.619999999999997</v>
      </c>
      <c r="M8" s="202">
        <v>0</v>
      </c>
      <c r="N8" s="202">
        <v>28.89</v>
      </c>
      <c r="O8" s="202">
        <v>48.52</v>
      </c>
      <c r="P8" s="202">
        <v>59.81</v>
      </c>
      <c r="Q8" s="202">
        <v>3</v>
      </c>
      <c r="R8" s="202">
        <v>5.75</v>
      </c>
      <c r="S8" s="202">
        <v>3.83</v>
      </c>
      <c r="T8" s="202">
        <v>0</v>
      </c>
      <c r="U8" s="202">
        <v>264.22000000000003</v>
      </c>
      <c r="V8" s="202">
        <v>1.91</v>
      </c>
      <c r="W8" s="202">
        <v>4.84</v>
      </c>
      <c r="X8" s="202">
        <v>17.82</v>
      </c>
      <c r="Y8" s="202">
        <v>0</v>
      </c>
      <c r="Z8">
        <v>0</v>
      </c>
      <c r="AA8" s="202">
        <v>8.75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17.239999999999998</v>
      </c>
      <c r="AQ8" s="202">
        <v>15.04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86.22</v>
      </c>
      <c r="L9" s="202">
        <v>33.619999999999997</v>
      </c>
      <c r="M9" s="202">
        <v>0</v>
      </c>
      <c r="N9" s="202">
        <v>28.89</v>
      </c>
      <c r="O9" s="202">
        <v>48.52</v>
      </c>
      <c r="P9" s="202">
        <v>30.66</v>
      </c>
      <c r="Q9" s="202">
        <v>3</v>
      </c>
      <c r="R9" s="202">
        <v>5.75</v>
      </c>
      <c r="S9" s="202">
        <v>3.83</v>
      </c>
      <c r="T9" s="202">
        <v>0</v>
      </c>
      <c r="U9" s="202">
        <v>264.22000000000003</v>
      </c>
      <c r="V9" s="202">
        <v>1.91</v>
      </c>
      <c r="W9" s="202">
        <v>4.84</v>
      </c>
      <c r="X9" s="202">
        <v>17.82</v>
      </c>
      <c r="Y9" s="202">
        <v>0</v>
      </c>
      <c r="Z9">
        <v>0</v>
      </c>
      <c r="AA9" s="202">
        <v>8.75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17.239999999999998</v>
      </c>
      <c r="AQ9" s="202">
        <v>15.04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86.22</v>
      </c>
      <c r="L10" s="202">
        <v>33.619999999999997</v>
      </c>
      <c r="M10" s="202">
        <v>0</v>
      </c>
      <c r="N10" s="202">
        <v>28.89</v>
      </c>
      <c r="O10" s="202">
        <v>48.52</v>
      </c>
      <c r="P10" s="202">
        <v>30.66</v>
      </c>
      <c r="Q10" s="202">
        <v>3</v>
      </c>
      <c r="R10" s="202">
        <v>5.75</v>
      </c>
      <c r="S10" s="202">
        <v>3.83</v>
      </c>
      <c r="T10" s="202">
        <v>0</v>
      </c>
      <c r="U10" s="202">
        <v>264.22000000000003</v>
      </c>
      <c r="V10" s="202">
        <v>1.91</v>
      </c>
      <c r="W10" s="202">
        <v>4.84</v>
      </c>
      <c r="X10" s="202">
        <v>17.82</v>
      </c>
      <c r="Y10" s="202">
        <v>0</v>
      </c>
      <c r="Z10">
        <v>0</v>
      </c>
      <c r="AA10" s="202">
        <v>8.75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17.239999999999998</v>
      </c>
      <c r="AQ10" s="202">
        <v>15.04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86.22</v>
      </c>
      <c r="L11" s="202">
        <v>33.619999999999997</v>
      </c>
      <c r="M11" s="202">
        <v>0</v>
      </c>
      <c r="N11" s="202">
        <v>28.89</v>
      </c>
      <c r="O11" s="202">
        <v>48.52</v>
      </c>
      <c r="P11" s="202">
        <v>30.66</v>
      </c>
      <c r="Q11" s="202">
        <v>3</v>
      </c>
      <c r="R11" s="202">
        <v>5.75</v>
      </c>
      <c r="S11" s="202">
        <v>3.83</v>
      </c>
      <c r="T11" s="202">
        <v>0</v>
      </c>
      <c r="U11" s="202">
        <v>264.22000000000003</v>
      </c>
      <c r="V11" s="202">
        <v>1.91</v>
      </c>
      <c r="W11" s="202">
        <v>4.84</v>
      </c>
      <c r="X11" s="202">
        <v>17.82</v>
      </c>
      <c r="Y11" s="202">
        <v>0</v>
      </c>
      <c r="Z11">
        <v>0</v>
      </c>
      <c r="AA11" s="202">
        <v>8.52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17.239999999999998</v>
      </c>
      <c r="AQ11" s="202">
        <v>15.04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86.22</v>
      </c>
      <c r="L12" s="202">
        <v>33.619999999999997</v>
      </c>
      <c r="M12" s="202">
        <v>0</v>
      </c>
      <c r="N12" s="202">
        <v>28.89</v>
      </c>
      <c r="O12" s="202">
        <v>48.52</v>
      </c>
      <c r="P12" s="202">
        <v>30.66</v>
      </c>
      <c r="Q12" s="202">
        <v>3</v>
      </c>
      <c r="R12" s="202">
        <v>5.75</v>
      </c>
      <c r="S12" s="202">
        <v>3.83</v>
      </c>
      <c r="T12" s="202">
        <v>0</v>
      </c>
      <c r="U12" s="202">
        <v>264.22000000000003</v>
      </c>
      <c r="V12" s="202">
        <v>1.91</v>
      </c>
      <c r="W12" s="202">
        <v>4.84</v>
      </c>
      <c r="X12" s="202">
        <v>17.82</v>
      </c>
      <c r="Y12" s="202">
        <v>0</v>
      </c>
      <c r="Z12">
        <v>0</v>
      </c>
      <c r="AA12" s="202">
        <v>8.52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17.239999999999998</v>
      </c>
      <c r="AQ12" s="202">
        <v>15.04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86.22</v>
      </c>
      <c r="L13" s="202">
        <v>33.619999999999997</v>
      </c>
      <c r="M13" s="202">
        <v>0</v>
      </c>
      <c r="N13" s="202">
        <v>28.89</v>
      </c>
      <c r="O13" s="202">
        <v>48.52</v>
      </c>
      <c r="P13" s="202">
        <v>30.66</v>
      </c>
      <c r="Q13" s="202">
        <v>3</v>
      </c>
      <c r="R13" s="202">
        <v>5.75</v>
      </c>
      <c r="S13" s="202">
        <v>3.83</v>
      </c>
      <c r="T13" s="202">
        <v>0</v>
      </c>
      <c r="U13" s="202">
        <v>264.22000000000003</v>
      </c>
      <c r="V13" s="202">
        <v>1.91</v>
      </c>
      <c r="W13" s="202">
        <v>4.84</v>
      </c>
      <c r="X13" s="202">
        <v>17.82</v>
      </c>
      <c r="Y13" s="202">
        <v>0</v>
      </c>
      <c r="Z13">
        <v>0</v>
      </c>
      <c r="AA13" s="202">
        <v>8.52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17.239999999999998</v>
      </c>
      <c r="AQ13" s="202">
        <v>15.04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86.22</v>
      </c>
      <c r="L14" s="202">
        <v>33.619999999999997</v>
      </c>
      <c r="M14" s="202">
        <v>0</v>
      </c>
      <c r="N14" s="202">
        <v>28.89</v>
      </c>
      <c r="O14" s="202">
        <v>48.52</v>
      </c>
      <c r="P14" s="202">
        <v>30.66</v>
      </c>
      <c r="Q14" s="202">
        <v>3</v>
      </c>
      <c r="R14" s="202">
        <v>5.75</v>
      </c>
      <c r="S14" s="202">
        <v>3.83</v>
      </c>
      <c r="T14" s="202">
        <v>0</v>
      </c>
      <c r="U14" s="202">
        <v>264.22000000000003</v>
      </c>
      <c r="V14" s="202">
        <v>1.91</v>
      </c>
      <c r="W14" s="202">
        <v>4.84</v>
      </c>
      <c r="X14" s="202">
        <v>17.82</v>
      </c>
      <c r="Y14" s="202">
        <v>0</v>
      </c>
      <c r="Z14">
        <v>0</v>
      </c>
      <c r="AA14" s="202">
        <v>8.52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17.239999999999998</v>
      </c>
      <c r="AQ14" s="202">
        <v>15.04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86.22</v>
      </c>
      <c r="L15" s="202">
        <v>33.619999999999997</v>
      </c>
      <c r="M15" s="202">
        <v>0</v>
      </c>
      <c r="N15" s="202">
        <v>28.89</v>
      </c>
      <c r="O15" s="202">
        <v>48.52</v>
      </c>
      <c r="P15" s="202">
        <v>30.66</v>
      </c>
      <c r="Q15" s="202">
        <v>3</v>
      </c>
      <c r="R15" s="202">
        <v>5.75</v>
      </c>
      <c r="S15" s="202">
        <v>3.83</v>
      </c>
      <c r="T15" s="202">
        <v>0</v>
      </c>
      <c r="U15" s="202">
        <v>264.22000000000003</v>
      </c>
      <c r="V15" s="202">
        <v>1.91</v>
      </c>
      <c r="W15" s="202">
        <v>4.84</v>
      </c>
      <c r="X15" s="202">
        <v>17.82</v>
      </c>
      <c r="Y15" s="202">
        <v>0</v>
      </c>
      <c r="Z15">
        <v>0</v>
      </c>
      <c r="AA15" s="202">
        <v>8.52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17.239999999999998</v>
      </c>
      <c r="AQ15" s="202">
        <v>15.04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86.22</v>
      </c>
      <c r="L16" s="202">
        <v>33.619999999999997</v>
      </c>
      <c r="M16" s="202">
        <v>0</v>
      </c>
      <c r="N16" s="202">
        <v>28.89</v>
      </c>
      <c r="O16" s="202">
        <v>48.52</v>
      </c>
      <c r="P16" s="202">
        <v>30.66</v>
      </c>
      <c r="Q16" s="202">
        <v>3</v>
      </c>
      <c r="R16" s="202">
        <v>5.75</v>
      </c>
      <c r="S16" s="202">
        <v>3.83</v>
      </c>
      <c r="T16" s="202">
        <v>0</v>
      </c>
      <c r="U16" s="202">
        <v>264.22000000000003</v>
      </c>
      <c r="V16" s="202">
        <v>1.91</v>
      </c>
      <c r="W16" s="202">
        <v>4.84</v>
      </c>
      <c r="X16" s="202">
        <v>17.82</v>
      </c>
      <c r="Y16" s="202">
        <v>0</v>
      </c>
      <c r="Z16">
        <v>0</v>
      </c>
      <c r="AA16" s="202">
        <v>8.52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17.239999999999998</v>
      </c>
      <c r="AQ16" s="202">
        <v>15.04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86.22</v>
      </c>
      <c r="L17" s="202">
        <v>33.619999999999997</v>
      </c>
      <c r="M17" s="202">
        <v>0</v>
      </c>
      <c r="N17" s="202">
        <v>28.89</v>
      </c>
      <c r="O17" s="202">
        <v>48.52</v>
      </c>
      <c r="P17" s="202">
        <v>30.66</v>
      </c>
      <c r="Q17" s="202">
        <v>3</v>
      </c>
      <c r="R17" s="202">
        <v>5.75</v>
      </c>
      <c r="S17" s="202">
        <v>3.83</v>
      </c>
      <c r="T17" s="202">
        <v>0</v>
      </c>
      <c r="U17" s="202">
        <v>264.22000000000003</v>
      </c>
      <c r="V17" s="202">
        <v>1.91</v>
      </c>
      <c r="W17" s="202">
        <v>4.84</v>
      </c>
      <c r="X17" s="202">
        <v>17.82</v>
      </c>
      <c r="Y17" s="202">
        <v>0</v>
      </c>
      <c r="Z17">
        <v>0</v>
      </c>
      <c r="AA17" s="202">
        <v>8.52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17.239999999999998</v>
      </c>
      <c r="AQ17" s="202">
        <v>15.04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86.22</v>
      </c>
      <c r="L18" s="202">
        <v>33.619999999999997</v>
      </c>
      <c r="M18" s="202">
        <v>0</v>
      </c>
      <c r="N18" s="202">
        <v>28.89</v>
      </c>
      <c r="O18" s="202">
        <v>48.52</v>
      </c>
      <c r="P18" s="202">
        <v>30.66</v>
      </c>
      <c r="Q18" s="202">
        <v>3</v>
      </c>
      <c r="R18" s="202">
        <v>5.75</v>
      </c>
      <c r="S18" s="202">
        <v>3.83</v>
      </c>
      <c r="T18" s="202">
        <v>0</v>
      </c>
      <c r="U18" s="202">
        <v>264.22000000000003</v>
      </c>
      <c r="V18" s="202">
        <v>1.91</v>
      </c>
      <c r="W18" s="202">
        <v>4.84</v>
      </c>
      <c r="X18" s="202">
        <v>17.82</v>
      </c>
      <c r="Y18" s="202">
        <v>0</v>
      </c>
      <c r="Z18">
        <v>0</v>
      </c>
      <c r="AA18" s="202">
        <v>8.52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17.239999999999998</v>
      </c>
      <c r="AQ18" s="202">
        <v>15.04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86.22</v>
      </c>
      <c r="L19" s="202">
        <v>33.619999999999997</v>
      </c>
      <c r="M19" s="202">
        <v>0</v>
      </c>
      <c r="N19" s="202">
        <v>28.89</v>
      </c>
      <c r="O19" s="202">
        <v>48.52</v>
      </c>
      <c r="P19" s="202">
        <v>40.24</v>
      </c>
      <c r="Q19" s="202">
        <v>3</v>
      </c>
      <c r="R19" s="202">
        <v>5.75</v>
      </c>
      <c r="S19" s="202">
        <v>3.83</v>
      </c>
      <c r="T19" s="202">
        <v>0</v>
      </c>
      <c r="U19" s="202">
        <v>264.22000000000003</v>
      </c>
      <c r="V19" s="202">
        <v>1.91</v>
      </c>
      <c r="W19" s="202">
        <v>4.84</v>
      </c>
      <c r="X19" s="202">
        <v>17.82</v>
      </c>
      <c r="Y19" s="202">
        <v>0</v>
      </c>
      <c r="Z19">
        <v>0</v>
      </c>
      <c r="AA19" s="202">
        <v>8.52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17.239999999999998</v>
      </c>
      <c r="AQ19" s="202">
        <v>15.04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86.22</v>
      </c>
      <c r="L20" s="202">
        <v>33.619999999999997</v>
      </c>
      <c r="M20" s="202">
        <v>0</v>
      </c>
      <c r="N20" s="202">
        <v>28.89</v>
      </c>
      <c r="O20" s="202">
        <v>48.52</v>
      </c>
      <c r="P20" s="202">
        <v>40.24</v>
      </c>
      <c r="Q20" s="202">
        <v>3</v>
      </c>
      <c r="R20" s="202">
        <v>5.75</v>
      </c>
      <c r="S20" s="202">
        <v>3.83</v>
      </c>
      <c r="T20" s="202">
        <v>0</v>
      </c>
      <c r="U20" s="202">
        <v>264.22000000000003</v>
      </c>
      <c r="V20" s="202">
        <v>1.91</v>
      </c>
      <c r="W20" s="202">
        <v>4.84</v>
      </c>
      <c r="X20" s="202">
        <v>17.82</v>
      </c>
      <c r="Y20" s="202">
        <v>0</v>
      </c>
      <c r="Z20">
        <v>0</v>
      </c>
      <c r="AA20" s="202">
        <v>8.52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17.239999999999998</v>
      </c>
      <c r="AQ20" s="202">
        <v>15.04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86.22</v>
      </c>
      <c r="L21" s="202">
        <v>33.619999999999997</v>
      </c>
      <c r="M21" s="202">
        <v>0</v>
      </c>
      <c r="N21" s="202">
        <v>28.89</v>
      </c>
      <c r="O21" s="202">
        <v>48.52</v>
      </c>
      <c r="P21" s="202">
        <v>59.81</v>
      </c>
      <c r="Q21" s="202">
        <v>3</v>
      </c>
      <c r="R21" s="202">
        <v>5.75</v>
      </c>
      <c r="S21" s="202">
        <v>3.83</v>
      </c>
      <c r="T21" s="202">
        <v>0</v>
      </c>
      <c r="U21" s="202">
        <v>264.22000000000003</v>
      </c>
      <c r="V21" s="202">
        <v>1.91</v>
      </c>
      <c r="W21" s="202">
        <v>4.84</v>
      </c>
      <c r="X21" s="202">
        <v>17.82</v>
      </c>
      <c r="Y21" s="202">
        <v>0</v>
      </c>
      <c r="Z21">
        <v>0</v>
      </c>
      <c r="AA21" s="202">
        <v>8.52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17.239999999999998</v>
      </c>
      <c r="AQ21" s="202">
        <v>15.04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86.22</v>
      </c>
      <c r="L22" s="202">
        <v>33.619999999999997</v>
      </c>
      <c r="M22" s="202">
        <v>0</v>
      </c>
      <c r="N22" s="202">
        <v>28.89</v>
      </c>
      <c r="O22" s="202">
        <v>48.52</v>
      </c>
      <c r="P22" s="202">
        <v>59.81</v>
      </c>
      <c r="Q22" s="202">
        <v>3</v>
      </c>
      <c r="R22" s="202">
        <v>5.75</v>
      </c>
      <c r="S22" s="202">
        <v>3.83</v>
      </c>
      <c r="T22" s="202">
        <v>0</v>
      </c>
      <c r="U22" s="202">
        <v>264.22000000000003</v>
      </c>
      <c r="V22" s="202">
        <v>1.91</v>
      </c>
      <c r="W22" s="202">
        <v>4.84</v>
      </c>
      <c r="X22" s="202">
        <v>17.82</v>
      </c>
      <c r="Y22" s="202">
        <v>0</v>
      </c>
      <c r="Z22">
        <v>0</v>
      </c>
      <c r="AA22" s="202">
        <v>8.52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17.239999999999998</v>
      </c>
      <c r="AQ22" s="202">
        <v>15.04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86.22</v>
      </c>
      <c r="L23" s="202">
        <v>33.619999999999997</v>
      </c>
      <c r="M23" s="202">
        <v>0</v>
      </c>
      <c r="N23" s="202">
        <v>28.89</v>
      </c>
      <c r="O23" s="202">
        <v>48.52</v>
      </c>
      <c r="P23" s="202">
        <v>59.81</v>
      </c>
      <c r="Q23" s="202">
        <v>3</v>
      </c>
      <c r="R23" s="202">
        <v>5.75</v>
      </c>
      <c r="S23" s="202">
        <v>3.83</v>
      </c>
      <c r="T23" s="202">
        <v>0</v>
      </c>
      <c r="U23" s="202">
        <v>264.22000000000003</v>
      </c>
      <c r="V23" s="202">
        <v>1.91</v>
      </c>
      <c r="W23" s="202">
        <v>4.84</v>
      </c>
      <c r="X23" s="202">
        <v>17.82</v>
      </c>
      <c r="Y23" s="202">
        <v>0</v>
      </c>
      <c r="Z23">
        <v>0</v>
      </c>
      <c r="AA23" s="202">
        <v>8.52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17.239999999999998</v>
      </c>
      <c r="AQ23" s="202">
        <v>15.04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86.22</v>
      </c>
      <c r="L24" s="202">
        <v>33.619999999999997</v>
      </c>
      <c r="M24" s="202">
        <v>0</v>
      </c>
      <c r="N24" s="202">
        <v>28.89</v>
      </c>
      <c r="O24" s="202">
        <v>48.52</v>
      </c>
      <c r="P24" s="202">
        <v>59.81</v>
      </c>
      <c r="Q24" s="202">
        <v>3</v>
      </c>
      <c r="R24" s="202">
        <v>5.75</v>
      </c>
      <c r="S24" s="202">
        <v>3.83</v>
      </c>
      <c r="T24" s="202">
        <v>0</v>
      </c>
      <c r="U24" s="202">
        <v>264.22000000000003</v>
      </c>
      <c r="V24" s="202">
        <v>1.91</v>
      </c>
      <c r="W24" s="202">
        <v>4.84</v>
      </c>
      <c r="X24" s="202">
        <v>17.82</v>
      </c>
      <c r="Y24" s="202">
        <v>0</v>
      </c>
      <c r="Z24">
        <v>0</v>
      </c>
      <c r="AA24" s="202">
        <v>8.52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17.239999999999998</v>
      </c>
      <c r="AQ24" s="202">
        <v>15.04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86.22</v>
      </c>
      <c r="L25" s="202">
        <v>33.619999999999997</v>
      </c>
      <c r="M25" s="202">
        <v>0</v>
      </c>
      <c r="N25" s="202">
        <v>28.89</v>
      </c>
      <c r="O25" s="202">
        <v>48.52</v>
      </c>
      <c r="P25" s="202">
        <v>59.81</v>
      </c>
      <c r="Q25" s="202">
        <v>3</v>
      </c>
      <c r="R25" s="202">
        <v>5.75</v>
      </c>
      <c r="S25" s="202">
        <v>3.83</v>
      </c>
      <c r="T25" s="202">
        <v>0</v>
      </c>
      <c r="U25" s="202">
        <v>264.22000000000003</v>
      </c>
      <c r="V25" s="202">
        <v>1.91</v>
      </c>
      <c r="W25" s="202">
        <v>4.84</v>
      </c>
      <c r="X25" s="202">
        <v>17.82</v>
      </c>
      <c r="Y25" s="202">
        <v>0</v>
      </c>
      <c r="Z25">
        <v>0</v>
      </c>
      <c r="AA25" s="202">
        <v>8.52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17.239999999999998</v>
      </c>
      <c r="AQ25" s="202">
        <v>15.04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86.35</v>
      </c>
      <c r="L26" s="202">
        <v>33.619999999999997</v>
      </c>
      <c r="M26" s="202">
        <v>0</v>
      </c>
      <c r="N26" s="202">
        <v>28.89</v>
      </c>
      <c r="O26" s="202">
        <v>48.52</v>
      </c>
      <c r="P26" s="202">
        <v>59.81</v>
      </c>
      <c r="Q26" s="202">
        <v>3</v>
      </c>
      <c r="R26" s="202">
        <v>5.75</v>
      </c>
      <c r="S26" s="202">
        <v>3.83</v>
      </c>
      <c r="T26" s="202">
        <v>0</v>
      </c>
      <c r="U26" s="202">
        <v>264.22000000000003</v>
      </c>
      <c r="V26" s="202">
        <v>1.91</v>
      </c>
      <c r="W26" s="202">
        <v>4.79</v>
      </c>
      <c r="X26" s="202">
        <v>17.239999999999998</v>
      </c>
      <c r="Y26" s="202">
        <v>0</v>
      </c>
      <c r="Z26">
        <v>0</v>
      </c>
      <c r="AA26" s="202">
        <v>8.52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17.239999999999998</v>
      </c>
      <c r="AQ26" s="202">
        <v>15.04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86.22</v>
      </c>
      <c r="L27" s="202">
        <v>33.53</v>
      </c>
      <c r="M27" s="202">
        <v>0</v>
      </c>
      <c r="N27" s="202">
        <v>28.74</v>
      </c>
      <c r="O27" s="202">
        <v>40.729999999999997</v>
      </c>
      <c r="P27" s="202">
        <v>59.2</v>
      </c>
      <c r="Q27" s="202">
        <v>5</v>
      </c>
      <c r="R27" s="202">
        <v>10.32</v>
      </c>
      <c r="S27" s="202">
        <v>6.42</v>
      </c>
      <c r="T27" s="202">
        <v>0</v>
      </c>
      <c r="U27" s="202">
        <v>264.22000000000003</v>
      </c>
      <c r="V27" s="202">
        <v>2.7</v>
      </c>
      <c r="W27" s="202">
        <v>8.27</v>
      </c>
      <c r="X27" s="202">
        <v>36.090000000000003</v>
      </c>
      <c r="Y27" s="202">
        <v>0</v>
      </c>
      <c r="Z27">
        <v>0</v>
      </c>
      <c r="AA27" s="202">
        <v>8.52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33.97</v>
      </c>
      <c r="AQ27" s="202">
        <v>11.5</v>
      </c>
      <c r="AR27" s="202">
        <v>0.2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86.22</v>
      </c>
      <c r="L28" s="202">
        <v>33.53</v>
      </c>
      <c r="M28" s="202">
        <v>0</v>
      </c>
      <c r="N28" s="202">
        <v>28.89</v>
      </c>
      <c r="O28" s="202">
        <v>48.31</v>
      </c>
      <c r="P28" s="202">
        <v>59.81</v>
      </c>
      <c r="Q28" s="202">
        <v>4.42</v>
      </c>
      <c r="R28" s="202">
        <v>10.32</v>
      </c>
      <c r="S28" s="202">
        <v>6.42</v>
      </c>
      <c r="T28" s="202">
        <v>0</v>
      </c>
      <c r="U28" s="202">
        <v>264.22000000000003</v>
      </c>
      <c r="V28" s="202">
        <v>2.7</v>
      </c>
      <c r="W28" s="202">
        <v>8.27</v>
      </c>
      <c r="X28" s="202">
        <v>36.090000000000003</v>
      </c>
      <c r="Y28" s="202">
        <v>0</v>
      </c>
      <c r="Z28">
        <v>0</v>
      </c>
      <c r="AA28" s="202">
        <v>8.52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33.97</v>
      </c>
      <c r="AQ28" s="202">
        <v>21.95</v>
      </c>
      <c r="AR28" s="202">
        <v>0.57999999999999996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85.78</v>
      </c>
      <c r="L29" s="202">
        <v>33.53</v>
      </c>
      <c r="M29" s="202">
        <v>0</v>
      </c>
      <c r="N29" s="202">
        <v>28.89</v>
      </c>
      <c r="O29" s="202">
        <v>48.52</v>
      </c>
      <c r="P29" s="202">
        <v>59.81</v>
      </c>
      <c r="Q29" s="202">
        <v>5</v>
      </c>
      <c r="R29" s="202">
        <v>10.32</v>
      </c>
      <c r="S29" s="202">
        <v>6.42</v>
      </c>
      <c r="T29" s="202">
        <v>0</v>
      </c>
      <c r="U29" s="202">
        <v>264.22000000000003</v>
      </c>
      <c r="V29" s="202">
        <v>2.7</v>
      </c>
      <c r="W29" s="202">
        <v>8.27</v>
      </c>
      <c r="X29" s="202">
        <v>36.090000000000003</v>
      </c>
      <c r="Y29" s="202">
        <v>0</v>
      </c>
      <c r="Z29">
        <v>0</v>
      </c>
      <c r="AA29" s="202">
        <v>8.52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33.97</v>
      </c>
      <c r="AQ29" s="202">
        <v>21.95</v>
      </c>
      <c r="AR29" s="202">
        <v>1.42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105.38</v>
      </c>
      <c r="L30" s="202">
        <v>43.11</v>
      </c>
      <c r="M30" s="202">
        <v>0</v>
      </c>
      <c r="N30" s="202">
        <v>28.89</v>
      </c>
      <c r="O30" s="202">
        <v>48.52</v>
      </c>
      <c r="P30" s="202">
        <v>59.81</v>
      </c>
      <c r="Q30" s="202">
        <v>5</v>
      </c>
      <c r="R30" s="202">
        <v>10.32</v>
      </c>
      <c r="S30" s="202">
        <v>6.42</v>
      </c>
      <c r="T30" s="202">
        <v>0</v>
      </c>
      <c r="U30" s="202">
        <v>264.22000000000003</v>
      </c>
      <c r="V30" s="202">
        <v>2.7</v>
      </c>
      <c r="W30" s="202">
        <v>8.27</v>
      </c>
      <c r="X30" s="202">
        <v>36.090000000000003</v>
      </c>
      <c r="Y30" s="202">
        <v>0</v>
      </c>
      <c r="Z30">
        <v>0</v>
      </c>
      <c r="AA30" s="202">
        <v>8.52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33.97</v>
      </c>
      <c r="AQ30" s="202">
        <v>21.95</v>
      </c>
      <c r="AR30" s="202">
        <v>3.13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157.19999999999999</v>
      </c>
      <c r="L31" s="202">
        <v>62.34</v>
      </c>
      <c r="M31" s="202">
        <v>0</v>
      </c>
      <c r="N31" s="202">
        <v>28.89</v>
      </c>
      <c r="O31" s="202">
        <v>48.52</v>
      </c>
      <c r="P31" s="202">
        <v>59.81</v>
      </c>
      <c r="Q31" s="202">
        <v>4.72</v>
      </c>
      <c r="R31" s="202">
        <v>10.32</v>
      </c>
      <c r="S31" s="202">
        <v>6.42</v>
      </c>
      <c r="T31" s="202">
        <v>0</v>
      </c>
      <c r="U31" s="202">
        <v>264.22000000000003</v>
      </c>
      <c r="V31" s="202">
        <v>2.7</v>
      </c>
      <c r="W31" s="202">
        <v>8.27</v>
      </c>
      <c r="X31" s="202">
        <v>36.090000000000003</v>
      </c>
      <c r="Y31" s="202">
        <v>0</v>
      </c>
      <c r="Z31">
        <v>0</v>
      </c>
      <c r="AA31" s="202">
        <v>8.52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33.97</v>
      </c>
      <c r="AQ31" s="202">
        <v>21.95</v>
      </c>
      <c r="AR31" s="202">
        <v>6.69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157.19999999999999</v>
      </c>
      <c r="L32" s="202">
        <v>62.6</v>
      </c>
      <c r="M32" s="202">
        <v>0</v>
      </c>
      <c r="N32" s="202">
        <v>28.89</v>
      </c>
      <c r="O32" s="202">
        <v>48.52</v>
      </c>
      <c r="P32" s="202">
        <v>59.81</v>
      </c>
      <c r="Q32" s="202">
        <v>4.72</v>
      </c>
      <c r="R32" s="202">
        <v>10.32</v>
      </c>
      <c r="S32" s="202">
        <v>6.42</v>
      </c>
      <c r="T32" s="202">
        <v>0</v>
      </c>
      <c r="U32" s="202">
        <v>264.22000000000003</v>
      </c>
      <c r="V32" s="202">
        <v>2.7</v>
      </c>
      <c r="W32" s="202">
        <v>8.27</v>
      </c>
      <c r="X32" s="202">
        <v>36.090000000000003</v>
      </c>
      <c r="Y32" s="202">
        <v>0</v>
      </c>
      <c r="Z32">
        <v>0</v>
      </c>
      <c r="AA32" s="202">
        <v>8.52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33.97</v>
      </c>
      <c r="AQ32" s="202">
        <v>21.95</v>
      </c>
      <c r="AR32" s="202">
        <v>12.23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157.19999999999999</v>
      </c>
      <c r="L33" s="202">
        <v>62.6</v>
      </c>
      <c r="M33" s="202">
        <v>0</v>
      </c>
      <c r="N33" s="202">
        <v>28.89</v>
      </c>
      <c r="O33" s="202">
        <v>48.52</v>
      </c>
      <c r="P33" s="202">
        <v>59.81</v>
      </c>
      <c r="Q33" s="202">
        <v>4.72</v>
      </c>
      <c r="R33" s="202">
        <v>10.32</v>
      </c>
      <c r="S33" s="202">
        <v>6.42</v>
      </c>
      <c r="T33" s="202">
        <v>0</v>
      </c>
      <c r="U33" s="202">
        <v>264.22000000000003</v>
      </c>
      <c r="V33" s="202">
        <v>2.7</v>
      </c>
      <c r="W33" s="202">
        <v>8.27</v>
      </c>
      <c r="X33" s="202">
        <v>36.090000000000003</v>
      </c>
      <c r="Y33" s="202">
        <v>0</v>
      </c>
      <c r="Z33">
        <v>0</v>
      </c>
      <c r="AA33" s="202">
        <v>8.52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31.53</v>
      </c>
      <c r="AQ33" s="202">
        <v>21.95</v>
      </c>
      <c r="AR33" s="202">
        <v>18.8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157.19999999999999</v>
      </c>
      <c r="L34" s="202">
        <v>62.6</v>
      </c>
      <c r="M34" s="202">
        <v>0</v>
      </c>
      <c r="N34" s="202">
        <v>28.89</v>
      </c>
      <c r="O34" s="202">
        <v>48.52</v>
      </c>
      <c r="P34" s="202">
        <v>59.81</v>
      </c>
      <c r="Q34" s="202">
        <v>4.72</v>
      </c>
      <c r="R34" s="202">
        <v>10.32</v>
      </c>
      <c r="S34" s="202">
        <v>6.42</v>
      </c>
      <c r="T34" s="202">
        <v>0</v>
      </c>
      <c r="U34" s="202">
        <v>264.22000000000003</v>
      </c>
      <c r="V34" s="202">
        <v>2.7</v>
      </c>
      <c r="W34" s="202">
        <v>8.27</v>
      </c>
      <c r="X34" s="202">
        <v>36.090000000000003</v>
      </c>
      <c r="Y34" s="202">
        <v>0</v>
      </c>
      <c r="Z34">
        <v>0</v>
      </c>
      <c r="AA34" s="202">
        <v>8.52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31.53</v>
      </c>
      <c r="AQ34" s="202">
        <v>21.95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157.19999999999999</v>
      </c>
      <c r="L35" s="202">
        <v>62.6</v>
      </c>
      <c r="M35" s="202">
        <v>0</v>
      </c>
      <c r="N35" s="202">
        <v>28.89</v>
      </c>
      <c r="O35" s="202">
        <v>48.52</v>
      </c>
      <c r="P35" s="202">
        <v>59.81</v>
      </c>
      <c r="Q35" s="202">
        <v>4.72</v>
      </c>
      <c r="R35" s="202">
        <v>10.32</v>
      </c>
      <c r="S35" s="202">
        <v>6.42</v>
      </c>
      <c r="T35" s="202">
        <v>0</v>
      </c>
      <c r="U35" s="202">
        <v>264.22000000000003</v>
      </c>
      <c r="V35" s="202">
        <v>2.7</v>
      </c>
      <c r="W35" s="202">
        <v>8.27</v>
      </c>
      <c r="X35" s="202">
        <v>36.090000000000003</v>
      </c>
      <c r="Y35" s="202">
        <v>0</v>
      </c>
      <c r="Z35">
        <v>0</v>
      </c>
      <c r="AA35" s="202">
        <v>8.52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31.53</v>
      </c>
      <c r="AQ35" s="202">
        <v>21.95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157.19999999999999</v>
      </c>
      <c r="L36" s="202">
        <v>62.6</v>
      </c>
      <c r="M36" s="202">
        <v>0</v>
      </c>
      <c r="N36" s="202">
        <v>28.89</v>
      </c>
      <c r="O36" s="202">
        <v>48.52</v>
      </c>
      <c r="P36" s="202">
        <v>59.81</v>
      </c>
      <c r="Q36" s="202">
        <v>4.72</v>
      </c>
      <c r="R36" s="202">
        <v>10.32</v>
      </c>
      <c r="S36" s="202">
        <v>6.42</v>
      </c>
      <c r="T36" s="202">
        <v>0</v>
      </c>
      <c r="U36" s="202">
        <v>264.22000000000003</v>
      </c>
      <c r="V36" s="202">
        <v>2.7</v>
      </c>
      <c r="W36" s="202">
        <v>8.27</v>
      </c>
      <c r="X36" s="202">
        <v>36.090000000000003</v>
      </c>
      <c r="Y36" s="202">
        <v>0</v>
      </c>
      <c r="Z36">
        <v>0</v>
      </c>
      <c r="AA36" s="202">
        <v>8.52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31.53</v>
      </c>
      <c r="AQ36" s="202">
        <v>21.95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157.19999999999999</v>
      </c>
      <c r="L37" s="202">
        <v>62.6</v>
      </c>
      <c r="M37" s="202">
        <v>0</v>
      </c>
      <c r="N37" s="202">
        <v>28.89</v>
      </c>
      <c r="O37" s="202">
        <v>48.52</v>
      </c>
      <c r="P37" s="202">
        <v>59.81</v>
      </c>
      <c r="Q37" s="202">
        <v>4.72</v>
      </c>
      <c r="R37" s="202">
        <v>10.32</v>
      </c>
      <c r="S37" s="202">
        <v>6.42</v>
      </c>
      <c r="T37" s="202">
        <v>0</v>
      </c>
      <c r="U37" s="202">
        <v>264.22000000000003</v>
      </c>
      <c r="V37" s="202">
        <v>2.7</v>
      </c>
      <c r="W37" s="202">
        <v>8.27</v>
      </c>
      <c r="X37" s="202">
        <v>36.090000000000003</v>
      </c>
      <c r="Y37" s="202">
        <v>0</v>
      </c>
      <c r="Z37">
        <v>0</v>
      </c>
      <c r="AA37" s="202">
        <v>8.52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31.53</v>
      </c>
      <c r="AQ37" s="202">
        <v>21.95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157.19999999999999</v>
      </c>
      <c r="L38" s="202">
        <v>62.6</v>
      </c>
      <c r="M38" s="202">
        <v>0</v>
      </c>
      <c r="N38" s="202">
        <v>28.89</v>
      </c>
      <c r="O38" s="202">
        <v>48.52</v>
      </c>
      <c r="P38" s="202">
        <v>59.81</v>
      </c>
      <c r="Q38" s="202">
        <v>4.72</v>
      </c>
      <c r="R38" s="202">
        <v>10.32</v>
      </c>
      <c r="S38" s="202">
        <v>6.42</v>
      </c>
      <c r="T38" s="202">
        <v>0</v>
      </c>
      <c r="U38" s="202">
        <v>264.22000000000003</v>
      </c>
      <c r="V38" s="202">
        <v>2.7</v>
      </c>
      <c r="W38" s="202">
        <v>8.27</v>
      </c>
      <c r="X38" s="202">
        <v>36.090000000000003</v>
      </c>
      <c r="Y38" s="202">
        <v>0</v>
      </c>
      <c r="Z38">
        <v>0</v>
      </c>
      <c r="AA38" s="202">
        <v>8.52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31.53</v>
      </c>
      <c r="AQ38" s="202">
        <v>21.95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157.19999999999999</v>
      </c>
      <c r="L39" s="202">
        <v>62.6</v>
      </c>
      <c r="M39" s="202">
        <v>0</v>
      </c>
      <c r="N39" s="202">
        <v>28.89</v>
      </c>
      <c r="O39" s="202">
        <v>48.52</v>
      </c>
      <c r="P39" s="202">
        <v>59.81</v>
      </c>
      <c r="Q39" s="202">
        <v>4.72</v>
      </c>
      <c r="R39" s="202">
        <v>10.32</v>
      </c>
      <c r="S39" s="202">
        <v>6.42</v>
      </c>
      <c r="T39" s="202">
        <v>0</v>
      </c>
      <c r="U39" s="202">
        <v>264.22000000000003</v>
      </c>
      <c r="V39" s="202">
        <v>2.7</v>
      </c>
      <c r="W39" s="202">
        <v>8.27</v>
      </c>
      <c r="X39" s="202">
        <v>36.090000000000003</v>
      </c>
      <c r="Y39" s="202">
        <v>0</v>
      </c>
      <c r="Z39">
        <v>0</v>
      </c>
      <c r="AA39" s="202">
        <v>8.52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31.53</v>
      </c>
      <c r="AQ39" s="202">
        <v>21.95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157.19999999999999</v>
      </c>
      <c r="L40" s="202">
        <v>62.54</v>
      </c>
      <c r="M40" s="202">
        <v>0</v>
      </c>
      <c r="N40" s="202">
        <v>28.89</v>
      </c>
      <c r="O40" s="202">
        <v>48.52</v>
      </c>
      <c r="P40" s="202">
        <v>59.81</v>
      </c>
      <c r="Q40" s="202">
        <v>4.72</v>
      </c>
      <c r="R40" s="202">
        <v>10.32</v>
      </c>
      <c r="S40" s="202">
        <v>6.42</v>
      </c>
      <c r="T40" s="202">
        <v>0</v>
      </c>
      <c r="U40" s="202">
        <v>264.22000000000003</v>
      </c>
      <c r="V40" s="202">
        <v>2.7</v>
      </c>
      <c r="W40" s="202">
        <v>8.27</v>
      </c>
      <c r="X40" s="202">
        <v>36.090000000000003</v>
      </c>
      <c r="Y40" s="202">
        <v>0</v>
      </c>
      <c r="Z40">
        <v>0</v>
      </c>
      <c r="AA40" s="202">
        <v>8.52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31.53</v>
      </c>
      <c r="AQ40" s="202">
        <v>21.95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157.19999999999999</v>
      </c>
      <c r="L41" s="202">
        <v>62.52</v>
      </c>
      <c r="M41" s="202">
        <v>0</v>
      </c>
      <c r="N41" s="202">
        <v>28.89</v>
      </c>
      <c r="O41" s="202">
        <v>48.52</v>
      </c>
      <c r="P41" s="202">
        <v>59.81</v>
      </c>
      <c r="Q41" s="202">
        <v>4.72</v>
      </c>
      <c r="R41" s="202">
        <v>10.32</v>
      </c>
      <c r="S41" s="202">
        <v>6.42</v>
      </c>
      <c r="T41" s="202">
        <v>0</v>
      </c>
      <c r="U41" s="202">
        <v>264.22000000000003</v>
      </c>
      <c r="V41" s="202">
        <v>2.7</v>
      </c>
      <c r="W41" s="202">
        <v>8.27</v>
      </c>
      <c r="X41" s="202">
        <v>36.090000000000003</v>
      </c>
      <c r="Y41" s="202">
        <v>0</v>
      </c>
      <c r="Z41">
        <v>0</v>
      </c>
      <c r="AA41" s="202">
        <v>8.52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31.53</v>
      </c>
      <c r="AQ41" s="202">
        <v>21.95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157.19999999999999</v>
      </c>
      <c r="L42" s="202">
        <v>62.5</v>
      </c>
      <c r="M42" s="202">
        <v>0</v>
      </c>
      <c r="N42" s="202">
        <v>28.89</v>
      </c>
      <c r="O42" s="202">
        <v>48.52</v>
      </c>
      <c r="P42" s="202">
        <v>59.81</v>
      </c>
      <c r="Q42" s="202">
        <v>4.72</v>
      </c>
      <c r="R42" s="202">
        <v>10.32</v>
      </c>
      <c r="S42" s="202">
        <v>6.42</v>
      </c>
      <c r="T42" s="202">
        <v>0</v>
      </c>
      <c r="U42" s="202">
        <v>264.22000000000003</v>
      </c>
      <c r="V42" s="202">
        <v>2.7</v>
      </c>
      <c r="W42" s="202">
        <v>8.27</v>
      </c>
      <c r="X42" s="202">
        <v>36.090000000000003</v>
      </c>
      <c r="Y42" s="202">
        <v>0</v>
      </c>
      <c r="Z42">
        <v>0</v>
      </c>
      <c r="AA42" s="202">
        <v>8.52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31.53</v>
      </c>
      <c r="AQ42" s="202">
        <v>21.95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157.19999999999999</v>
      </c>
      <c r="L43" s="202">
        <v>62.46</v>
      </c>
      <c r="M43" s="202">
        <v>0</v>
      </c>
      <c r="N43" s="202">
        <v>28.89</v>
      </c>
      <c r="O43" s="202">
        <v>48.52</v>
      </c>
      <c r="P43" s="202">
        <v>59.81</v>
      </c>
      <c r="Q43" s="202">
        <v>4.72</v>
      </c>
      <c r="R43" s="202">
        <v>10.32</v>
      </c>
      <c r="S43" s="202">
        <v>6.42</v>
      </c>
      <c r="T43" s="202">
        <v>0</v>
      </c>
      <c r="U43" s="202">
        <v>264.22000000000003</v>
      </c>
      <c r="V43" s="202">
        <v>2.7</v>
      </c>
      <c r="W43" s="202">
        <v>8.27</v>
      </c>
      <c r="X43" s="202">
        <v>36.090000000000003</v>
      </c>
      <c r="Y43" s="202">
        <v>0</v>
      </c>
      <c r="Z43">
        <v>0</v>
      </c>
      <c r="AA43" s="202">
        <v>8.52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33.97</v>
      </c>
      <c r="AQ43" s="202">
        <v>21.95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157.19999999999999</v>
      </c>
      <c r="L44" s="202">
        <v>62.34</v>
      </c>
      <c r="M44" s="202">
        <v>0</v>
      </c>
      <c r="N44" s="202">
        <v>28.89</v>
      </c>
      <c r="O44" s="202">
        <v>48.52</v>
      </c>
      <c r="P44" s="202">
        <v>59.81</v>
      </c>
      <c r="Q44" s="202">
        <v>4.72</v>
      </c>
      <c r="R44" s="202">
        <v>10.32</v>
      </c>
      <c r="S44" s="202">
        <v>6.42</v>
      </c>
      <c r="T44" s="202">
        <v>0</v>
      </c>
      <c r="U44" s="202">
        <v>264.22000000000003</v>
      </c>
      <c r="V44" s="202">
        <v>2.7</v>
      </c>
      <c r="W44" s="202">
        <v>8.27</v>
      </c>
      <c r="X44" s="202">
        <v>36.090000000000003</v>
      </c>
      <c r="Y44" s="202">
        <v>0</v>
      </c>
      <c r="Z44">
        <v>0</v>
      </c>
      <c r="AA44" s="202">
        <v>8.52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33.97</v>
      </c>
      <c r="AQ44" s="202">
        <v>21.95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157.18</v>
      </c>
      <c r="L45" s="202">
        <v>59.66</v>
      </c>
      <c r="M45" s="202">
        <v>0</v>
      </c>
      <c r="N45" s="202">
        <v>28.89</v>
      </c>
      <c r="O45" s="202">
        <v>48.52</v>
      </c>
      <c r="P45" s="202">
        <v>59.81</v>
      </c>
      <c r="Q45" s="202">
        <v>4.5199999999999996</v>
      </c>
      <c r="R45" s="202">
        <v>9.89</v>
      </c>
      <c r="S45" s="202">
        <v>6.15</v>
      </c>
      <c r="T45" s="202">
        <v>0</v>
      </c>
      <c r="U45" s="202">
        <v>264.22000000000003</v>
      </c>
      <c r="V45" s="202">
        <v>2.59</v>
      </c>
      <c r="W45" s="202">
        <v>7.92</v>
      </c>
      <c r="X45" s="202">
        <v>36.090000000000003</v>
      </c>
      <c r="Y45" s="202">
        <v>0</v>
      </c>
      <c r="Z45">
        <v>0</v>
      </c>
      <c r="AA45" s="202">
        <v>8.52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33.97</v>
      </c>
      <c r="AQ45" s="202">
        <v>21.95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142.41999999999999</v>
      </c>
      <c r="L46" s="202">
        <v>59.59</v>
      </c>
      <c r="M46" s="202">
        <v>0</v>
      </c>
      <c r="N46" s="202">
        <v>28.89</v>
      </c>
      <c r="O46" s="202">
        <v>48.52</v>
      </c>
      <c r="P46" s="202">
        <v>59.81</v>
      </c>
      <c r="Q46" s="202">
        <v>4.72</v>
      </c>
      <c r="R46" s="202">
        <v>10.32</v>
      </c>
      <c r="S46" s="202">
        <v>6.42</v>
      </c>
      <c r="T46" s="202">
        <v>0</v>
      </c>
      <c r="U46" s="202">
        <v>264.22000000000003</v>
      </c>
      <c r="V46" s="202">
        <v>2.7</v>
      </c>
      <c r="W46" s="202">
        <v>8.27</v>
      </c>
      <c r="X46" s="202">
        <v>36.090000000000003</v>
      </c>
      <c r="Y46" s="202">
        <v>0</v>
      </c>
      <c r="Z46">
        <v>0</v>
      </c>
      <c r="AA46" s="202">
        <v>8.75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33.97</v>
      </c>
      <c r="AQ46" s="202">
        <v>21.95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114</v>
      </c>
      <c r="L47" s="202">
        <v>59.97</v>
      </c>
      <c r="M47" s="202">
        <v>0</v>
      </c>
      <c r="N47" s="202">
        <v>28.89</v>
      </c>
      <c r="O47" s="202">
        <v>48.52</v>
      </c>
      <c r="P47" s="202">
        <v>59.81</v>
      </c>
      <c r="Q47" s="202">
        <v>4.72</v>
      </c>
      <c r="R47" s="202">
        <v>10.32</v>
      </c>
      <c r="S47" s="202">
        <v>6.42</v>
      </c>
      <c r="T47" s="202">
        <v>0</v>
      </c>
      <c r="U47" s="202">
        <v>264.22000000000003</v>
      </c>
      <c r="V47" s="202">
        <v>2.7</v>
      </c>
      <c r="W47" s="202">
        <v>8.27</v>
      </c>
      <c r="X47" s="202">
        <v>36.090000000000003</v>
      </c>
      <c r="Y47" s="202">
        <v>0</v>
      </c>
      <c r="Z47">
        <v>0</v>
      </c>
      <c r="AA47" s="202">
        <v>8.52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33.97</v>
      </c>
      <c r="AQ47" s="202">
        <v>21.25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118.79</v>
      </c>
      <c r="L48" s="202">
        <v>59.97</v>
      </c>
      <c r="M48" s="202">
        <v>0</v>
      </c>
      <c r="N48" s="202">
        <v>28.89</v>
      </c>
      <c r="O48" s="202">
        <v>48.52</v>
      </c>
      <c r="P48" s="202">
        <v>59.81</v>
      </c>
      <c r="Q48" s="202">
        <v>4.72</v>
      </c>
      <c r="R48" s="202">
        <v>10.32</v>
      </c>
      <c r="S48" s="202">
        <v>6.42</v>
      </c>
      <c r="T48" s="202">
        <v>0</v>
      </c>
      <c r="U48" s="202">
        <v>264.22000000000003</v>
      </c>
      <c r="V48" s="202">
        <v>2.7</v>
      </c>
      <c r="W48" s="202">
        <v>8.27</v>
      </c>
      <c r="X48" s="202">
        <v>36.090000000000003</v>
      </c>
      <c r="Y48" s="202">
        <v>0</v>
      </c>
      <c r="Z48">
        <v>0</v>
      </c>
      <c r="AA48" s="202">
        <v>8.52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33.97</v>
      </c>
      <c r="AQ48" s="202">
        <v>21.25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145.62</v>
      </c>
      <c r="L49" s="202">
        <v>62.6</v>
      </c>
      <c r="M49" s="202">
        <v>0</v>
      </c>
      <c r="N49" s="202">
        <v>28.89</v>
      </c>
      <c r="O49" s="202">
        <v>48.52</v>
      </c>
      <c r="P49" s="202">
        <v>59.81</v>
      </c>
      <c r="Q49" s="202">
        <v>4.72</v>
      </c>
      <c r="R49" s="202">
        <v>10.32</v>
      </c>
      <c r="S49" s="202">
        <v>6.42</v>
      </c>
      <c r="T49" s="202">
        <v>0</v>
      </c>
      <c r="U49" s="202">
        <v>264.22000000000003</v>
      </c>
      <c r="V49" s="202">
        <v>2.7</v>
      </c>
      <c r="W49" s="202">
        <v>8.27</v>
      </c>
      <c r="X49" s="202">
        <v>36.090000000000003</v>
      </c>
      <c r="Y49" s="202">
        <v>0</v>
      </c>
      <c r="Z49">
        <v>0</v>
      </c>
      <c r="AA49" s="202">
        <v>8.52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33.97</v>
      </c>
      <c r="AQ49" s="202">
        <v>21.95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138.91</v>
      </c>
      <c r="L50" s="202">
        <v>62.6</v>
      </c>
      <c r="M50" s="202">
        <v>0</v>
      </c>
      <c r="N50" s="202">
        <v>28.89</v>
      </c>
      <c r="O50" s="202">
        <v>48.52</v>
      </c>
      <c r="P50" s="202">
        <v>59.81</v>
      </c>
      <c r="Q50" s="202">
        <v>4.72</v>
      </c>
      <c r="R50" s="202">
        <v>10.32</v>
      </c>
      <c r="S50" s="202">
        <v>6.42</v>
      </c>
      <c r="T50" s="202">
        <v>0</v>
      </c>
      <c r="U50" s="202">
        <v>264.22000000000003</v>
      </c>
      <c r="V50" s="202">
        <v>2.7</v>
      </c>
      <c r="W50" s="202">
        <v>8.27</v>
      </c>
      <c r="X50" s="202">
        <v>36.090000000000003</v>
      </c>
      <c r="Y50" s="202">
        <v>0</v>
      </c>
      <c r="Z50">
        <v>0</v>
      </c>
      <c r="AA50" s="202">
        <v>8.52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33.97</v>
      </c>
      <c r="AQ50" s="202">
        <v>22.91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86.22</v>
      </c>
      <c r="L51" s="202">
        <v>52.69</v>
      </c>
      <c r="M51" s="202">
        <v>0</v>
      </c>
      <c r="N51" s="202">
        <v>28.89</v>
      </c>
      <c r="O51" s="202">
        <v>48.52</v>
      </c>
      <c r="P51" s="202">
        <v>59.81</v>
      </c>
      <c r="Q51" s="202">
        <v>4.72</v>
      </c>
      <c r="R51" s="202">
        <v>10.32</v>
      </c>
      <c r="S51" s="202">
        <v>6.42</v>
      </c>
      <c r="T51" s="202">
        <v>0</v>
      </c>
      <c r="U51" s="202">
        <v>264.22000000000003</v>
      </c>
      <c r="V51" s="202">
        <v>2.7</v>
      </c>
      <c r="W51" s="202">
        <v>8.27</v>
      </c>
      <c r="X51" s="202">
        <v>36.090000000000003</v>
      </c>
      <c r="Y51" s="202">
        <v>0</v>
      </c>
      <c r="Z51">
        <v>0</v>
      </c>
      <c r="AA51" s="202">
        <v>8.52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33.97</v>
      </c>
      <c r="AQ51" s="202">
        <v>22.91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86.22</v>
      </c>
      <c r="L52" s="202">
        <v>52.69</v>
      </c>
      <c r="M52" s="202">
        <v>0</v>
      </c>
      <c r="N52" s="202">
        <v>28.89</v>
      </c>
      <c r="O52" s="202">
        <v>48.52</v>
      </c>
      <c r="P52" s="202">
        <v>59.81</v>
      </c>
      <c r="Q52" s="202">
        <v>4.72</v>
      </c>
      <c r="R52" s="202">
        <v>10.32</v>
      </c>
      <c r="S52" s="202">
        <v>6.42</v>
      </c>
      <c r="T52" s="202">
        <v>0</v>
      </c>
      <c r="U52" s="202">
        <v>264.22000000000003</v>
      </c>
      <c r="V52" s="202">
        <v>2.7</v>
      </c>
      <c r="W52" s="202">
        <v>8.27</v>
      </c>
      <c r="X52" s="202">
        <v>36.090000000000003</v>
      </c>
      <c r="Y52" s="202">
        <v>0</v>
      </c>
      <c r="Z52">
        <v>0</v>
      </c>
      <c r="AA52" s="202">
        <v>8.52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33.97</v>
      </c>
      <c r="AQ52" s="202">
        <v>21.95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86.22</v>
      </c>
      <c r="L53" s="202">
        <v>33.53</v>
      </c>
      <c r="M53" s="202">
        <v>0</v>
      </c>
      <c r="N53" s="202">
        <v>28.89</v>
      </c>
      <c r="O53" s="202">
        <v>48.52</v>
      </c>
      <c r="P53" s="202">
        <v>59.81</v>
      </c>
      <c r="Q53" s="202">
        <v>4.72</v>
      </c>
      <c r="R53" s="202">
        <v>10.32</v>
      </c>
      <c r="S53" s="202">
        <v>6.42</v>
      </c>
      <c r="T53" s="202">
        <v>0</v>
      </c>
      <c r="U53" s="202">
        <v>264.22000000000003</v>
      </c>
      <c r="V53" s="202">
        <v>2.7</v>
      </c>
      <c r="W53" s="202">
        <v>8.27</v>
      </c>
      <c r="X53" s="202">
        <v>36.090000000000003</v>
      </c>
      <c r="Y53" s="202">
        <v>0</v>
      </c>
      <c r="Z53">
        <v>0</v>
      </c>
      <c r="AA53" s="202">
        <v>8.52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33.97</v>
      </c>
      <c r="AQ53" s="202">
        <v>21.95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86.22</v>
      </c>
      <c r="L54" s="202">
        <v>33.53</v>
      </c>
      <c r="M54" s="202">
        <v>0</v>
      </c>
      <c r="N54" s="202">
        <v>28.89</v>
      </c>
      <c r="O54" s="202">
        <v>48.52</v>
      </c>
      <c r="P54" s="202">
        <v>59.81</v>
      </c>
      <c r="Q54" s="202">
        <v>4.72</v>
      </c>
      <c r="R54" s="202">
        <v>10.32</v>
      </c>
      <c r="S54" s="202">
        <v>6.42</v>
      </c>
      <c r="T54" s="202">
        <v>0</v>
      </c>
      <c r="U54" s="202">
        <v>264.22000000000003</v>
      </c>
      <c r="V54" s="202">
        <v>2.7</v>
      </c>
      <c r="W54" s="202">
        <v>8.27</v>
      </c>
      <c r="X54" s="202">
        <v>36.090000000000003</v>
      </c>
      <c r="Y54" s="202">
        <v>0</v>
      </c>
      <c r="Z54">
        <v>0</v>
      </c>
      <c r="AA54" s="202">
        <v>8.52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33.97</v>
      </c>
      <c r="AQ54" s="202">
        <v>21.95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86.22</v>
      </c>
      <c r="L55" s="202">
        <v>33.53</v>
      </c>
      <c r="M55" s="202">
        <v>0</v>
      </c>
      <c r="N55" s="202">
        <v>28.89</v>
      </c>
      <c r="O55" s="202">
        <v>48.52</v>
      </c>
      <c r="P55" s="202">
        <v>59.81</v>
      </c>
      <c r="Q55" s="202">
        <v>2.87</v>
      </c>
      <c r="R55" s="202">
        <v>5.75</v>
      </c>
      <c r="S55" s="202">
        <v>3.83</v>
      </c>
      <c r="T55" s="202">
        <v>0</v>
      </c>
      <c r="U55" s="202">
        <v>264.22000000000003</v>
      </c>
      <c r="V55" s="202">
        <v>1.92</v>
      </c>
      <c r="W55" s="202">
        <v>8.27</v>
      </c>
      <c r="X55" s="202">
        <v>36.090000000000003</v>
      </c>
      <c r="Y55" s="202">
        <v>0</v>
      </c>
      <c r="Z55">
        <v>0</v>
      </c>
      <c r="AA55" s="202">
        <v>8.52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27.78</v>
      </c>
      <c r="AQ55" s="202">
        <v>17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86.22</v>
      </c>
      <c r="L56" s="202">
        <v>33.53</v>
      </c>
      <c r="M56" s="202">
        <v>0</v>
      </c>
      <c r="N56" s="202">
        <v>28.89</v>
      </c>
      <c r="O56" s="202">
        <v>48.52</v>
      </c>
      <c r="P56" s="202">
        <v>59.81</v>
      </c>
      <c r="Q56" s="202">
        <v>2.87</v>
      </c>
      <c r="R56" s="202">
        <v>5.75</v>
      </c>
      <c r="S56" s="202">
        <v>3.83</v>
      </c>
      <c r="T56" s="202">
        <v>0</v>
      </c>
      <c r="U56" s="202">
        <v>264.22000000000003</v>
      </c>
      <c r="V56" s="202">
        <v>1.92</v>
      </c>
      <c r="W56" s="202">
        <v>8.27</v>
      </c>
      <c r="X56" s="202">
        <v>36.090000000000003</v>
      </c>
      <c r="Y56" s="202">
        <v>0</v>
      </c>
      <c r="Z56">
        <v>0</v>
      </c>
      <c r="AA56" s="202">
        <v>8.52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27.78</v>
      </c>
      <c r="AQ56" s="202">
        <v>17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86.22</v>
      </c>
      <c r="L57" s="202">
        <v>49.82</v>
      </c>
      <c r="M57" s="202">
        <v>0</v>
      </c>
      <c r="N57" s="202">
        <v>28.89</v>
      </c>
      <c r="O57" s="202">
        <v>48.52</v>
      </c>
      <c r="P57" s="202">
        <v>59.81</v>
      </c>
      <c r="Q57" s="202">
        <v>4.72</v>
      </c>
      <c r="R57" s="202">
        <v>10.32</v>
      </c>
      <c r="S57" s="202">
        <v>6.42</v>
      </c>
      <c r="T57" s="202">
        <v>0</v>
      </c>
      <c r="U57" s="202">
        <v>264.22000000000003</v>
      </c>
      <c r="V57" s="202">
        <v>2.7</v>
      </c>
      <c r="W57" s="202">
        <v>8.27</v>
      </c>
      <c r="X57" s="202">
        <v>36.090000000000003</v>
      </c>
      <c r="Y57" s="202">
        <v>0</v>
      </c>
      <c r="Z57">
        <v>0</v>
      </c>
      <c r="AA57" s="202">
        <v>8.52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33.97</v>
      </c>
      <c r="AQ57" s="202">
        <v>22.91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86.22</v>
      </c>
      <c r="L58" s="202">
        <v>40.24</v>
      </c>
      <c r="M58" s="202">
        <v>0</v>
      </c>
      <c r="N58" s="202">
        <v>28.89</v>
      </c>
      <c r="O58" s="202">
        <v>48.52</v>
      </c>
      <c r="P58" s="202">
        <v>59.81</v>
      </c>
      <c r="Q58" s="202">
        <v>4.72</v>
      </c>
      <c r="R58" s="202">
        <v>10.32</v>
      </c>
      <c r="S58" s="202">
        <v>6.42</v>
      </c>
      <c r="T58" s="202">
        <v>0</v>
      </c>
      <c r="U58" s="202">
        <v>264.22000000000003</v>
      </c>
      <c r="V58" s="202">
        <v>2.7</v>
      </c>
      <c r="W58" s="202">
        <v>8.27</v>
      </c>
      <c r="X58" s="202">
        <v>36.090000000000003</v>
      </c>
      <c r="Y58" s="202">
        <v>0</v>
      </c>
      <c r="Z58">
        <v>0</v>
      </c>
      <c r="AA58" s="202">
        <v>8.52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33.97</v>
      </c>
      <c r="AQ58" s="202">
        <v>22.91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86.22</v>
      </c>
      <c r="L59" s="202">
        <v>62.6</v>
      </c>
      <c r="M59" s="202">
        <v>0</v>
      </c>
      <c r="N59" s="202">
        <v>28.89</v>
      </c>
      <c r="O59" s="202">
        <v>48.52</v>
      </c>
      <c r="P59" s="202">
        <v>59.81</v>
      </c>
      <c r="Q59" s="202">
        <v>4.72</v>
      </c>
      <c r="R59" s="202">
        <v>10.32</v>
      </c>
      <c r="S59" s="202">
        <v>6.42</v>
      </c>
      <c r="T59" s="202">
        <v>0</v>
      </c>
      <c r="U59" s="202">
        <v>264.22000000000003</v>
      </c>
      <c r="V59" s="202">
        <v>2.7</v>
      </c>
      <c r="W59" s="202">
        <v>8.27</v>
      </c>
      <c r="X59" s="202">
        <v>36.090000000000003</v>
      </c>
      <c r="Y59" s="202">
        <v>0</v>
      </c>
      <c r="Z59">
        <v>0</v>
      </c>
      <c r="AA59" s="202">
        <v>8.75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33.97</v>
      </c>
      <c r="AQ59" s="202">
        <v>21.95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86.22</v>
      </c>
      <c r="L60" s="202">
        <v>40.24</v>
      </c>
      <c r="M60" s="202">
        <v>0</v>
      </c>
      <c r="N60" s="202">
        <v>28.89</v>
      </c>
      <c r="O60" s="202">
        <v>48.52</v>
      </c>
      <c r="P60" s="202">
        <v>59.81</v>
      </c>
      <c r="Q60" s="202">
        <v>4.72</v>
      </c>
      <c r="R60" s="202">
        <v>10.32</v>
      </c>
      <c r="S60" s="202">
        <v>6.42</v>
      </c>
      <c r="T60" s="202">
        <v>0</v>
      </c>
      <c r="U60" s="202">
        <v>264.22000000000003</v>
      </c>
      <c r="V60" s="202">
        <v>2.7</v>
      </c>
      <c r="W60" s="202">
        <v>8.27</v>
      </c>
      <c r="X60" s="202">
        <v>36.090000000000003</v>
      </c>
      <c r="Y60" s="202">
        <v>0</v>
      </c>
      <c r="Z60">
        <v>0</v>
      </c>
      <c r="AA60" s="202">
        <v>8.24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33.97</v>
      </c>
      <c r="AQ60" s="202">
        <v>21.95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86.22</v>
      </c>
      <c r="L61" s="202">
        <v>40.24</v>
      </c>
      <c r="M61" s="202">
        <v>0</v>
      </c>
      <c r="N61" s="202">
        <v>28.89</v>
      </c>
      <c r="O61" s="202">
        <v>48.52</v>
      </c>
      <c r="P61" s="202">
        <v>59.81</v>
      </c>
      <c r="Q61" s="202">
        <v>4.72</v>
      </c>
      <c r="R61" s="202">
        <v>10.32</v>
      </c>
      <c r="S61" s="202">
        <v>6.42</v>
      </c>
      <c r="T61" s="202">
        <v>0</v>
      </c>
      <c r="U61" s="202">
        <v>264.22000000000003</v>
      </c>
      <c r="V61" s="202">
        <v>2.7</v>
      </c>
      <c r="W61" s="202">
        <v>8.27</v>
      </c>
      <c r="X61" s="202">
        <v>36.090000000000003</v>
      </c>
      <c r="Y61" s="202">
        <v>0</v>
      </c>
      <c r="Z61">
        <v>0</v>
      </c>
      <c r="AA61" s="202">
        <v>8.24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33.97</v>
      </c>
      <c r="AQ61" s="202">
        <v>21.95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86.22</v>
      </c>
      <c r="L62" s="202">
        <v>40.24</v>
      </c>
      <c r="M62" s="202">
        <v>0</v>
      </c>
      <c r="N62" s="202">
        <v>28.89</v>
      </c>
      <c r="O62" s="202">
        <v>48.52</v>
      </c>
      <c r="P62" s="202">
        <v>59.81</v>
      </c>
      <c r="Q62" s="202">
        <v>4.72</v>
      </c>
      <c r="R62" s="202">
        <v>10.32</v>
      </c>
      <c r="S62" s="202">
        <v>6.42</v>
      </c>
      <c r="T62" s="202">
        <v>0</v>
      </c>
      <c r="U62" s="202">
        <v>264.22000000000003</v>
      </c>
      <c r="V62" s="202">
        <v>2.7</v>
      </c>
      <c r="W62" s="202">
        <v>8.27</v>
      </c>
      <c r="X62" s="202">
        <v>36.090000000000003</v>
      </c>
      <c r="Y62" s="202">
        <v>0</v>
      </c>
      <c r="Z62">
        <v>0</v>
      </c>
      <c r="AA62" s="202">
        <v>8.24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33.97</v>
      </c>
      <c r="AQ62" s="202">
        <v>21.95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86.22</v>
      </c>
      <c r="L63" s="202">
        <v>33.53</v>
      </c>
      <c r="M63" s="202">
        <v>0</v>
      </c>
      <c r="N63" s="202">
        <v>28.89</v>
      </c>
      <c r="O63" s="202">
        <v>48.52</v>
      </c>
      <c r="P63" s="202">
        <v>59.81</v>
      </c>
      <c r="Q63" s="202">
        <v>4.72</v>
      </c>
      <c r="R63" s="202">
        <v>10.32</v>
      </c>
      <c r="S63" s="202">
        <v>6.42</v>
      </c>
      <c r="T63" s="202">
        <v>0</v>
      </c>
      <c r="U63" s="202">
        <v>264.22000000000003</v>
      </c>
      <c r="V63" s="202">
        <v>2.7</v>
      </c>
      <c r="W63" s="202">
        <v>8.27</v>
      </c>
      <c r="X63" s="202">
        <v>36.090000000000003</v>
      </c>
      <c r="Y63" s="202">
        <v>0</v>
      </c>
      <c r="Z63">
        <v>0</v>
      </c>
      <c r="AA63" s="202">
        <v>8.24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33.97</v>
      </c>
      <c r="AQ63" s="202">
        <v>21.95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86.22</v>
      </c>
      <c r="L64" s="202">
        <v>33.53</v>
      </c>
      <c r="M64" s="202">
        <v>0</v>
      </c>
      <c r="N64" s="202">
        <v>28.89</v>
      </c>
      <c r="O64" s="202">
        <v>48.52</v>
      </c>
      <c r="P64" s="202">
        <v>59.81</v>
      </c>
      <c r="Q64" s="202">
        <v>4.72</v>
      </c>
      <c r="R64" s="202">
        <v>10.32</v>
      </c>
      <c r="S64" s="202">
        <v>6.42</v>
      </c>
      <c r="T64" s="202">
        <v>0</v>
      </c>
      <c r="U64" s="202">
        <v>264.22000000000003</v>
      </c>
      <c r="V64" s="202">
        <v>2.7</v>
      </c>
      <c r="W64" s="202">
        <v>8.27</v>
      </c>
      <c r="X64" s="202">
        <v>36.090000000000003</v>
      </c>
      <c r="Y64" s="202">
        <v>0</v>
      </c>
      <c r="Z64">
        <v>0</v>
      </c>
      <c r="AA64" s="202">
        <v>8.24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33.97</v>
      </c>
      <c r="AQ64" s="202">
        <v>21.95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86.22</v>
      </c>
      <c r="L65" s="202">
        <v>33.53</v>
      </c>
      <c r="M65" s="202">
        <v>0</v>
      </c>
      <c r="N65" s="202">
        <v>28.89</v>
      </c>
      <c r="O65" s="202">
        <v>48.52</v>
      </c>
      <c r="P65" s="202">
        <v>59.81</v>
      </c>
      <c r="Q65" s="202">
        <v>4.72</v>
      </c>
      <c r="R65" s="202">
        <v>10.32</v>
      </c>
      <c r="S65" s="202">
        <v>6.42</v>
      </c>
      <c r="T65" s="202">
        <v>0</v>
      </c>
      <c r="U65" s="202">
        <v>264.22000000000003</v>
      </c>
      <c r="V65" s="202">
        <v>2.7</v>
      </c>
      <c r="W65" s="202">
        <v>8.27</v>
      </c>
      <c r="X65" s="202">
        <v>36.090000000000003</v>
      </c>
      <c r="Y65" s="202">
        <v>0</v>
      </c>
      <c r="Z65">
        <v>0</v>
      </c>
      <c r="AA65" s="202">
        <v>8.24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33.97</v>
      </c>
      <c r="AQ65" s="202">
        <v>21.95</v>
      </c>
      <c r="AR65" s="202">
        <v>23.4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86.22</v>
      </c>
      <c r="L66" s="202">
        <v>33.53</v>
      </c>
      <c r="M66" s="202">
        <v>0</v>
      </c>
      <c r="N66" s="202">
        <v>28.89</v>
      </c>
      <c r="O66" s="202">
        <v>48.52</v>
      </c>
      <c r="P66" s="202">
        <v>59.81</v>
      </c>
      <c r="Q66" s="202">
        <v>4.71</v>
      </c>
      <c r="R66" s="202">
        <v>10.32</v>
      </c>
      <c r="S66" s="202">
        <v>6.42</v>
      </c>
      <c r="T66" s="202">
        <v>0</v>
      </c>
      <c r="U66" s="202">
        <v>264.22000000000003</v>
      </c>
      <c r="V66" s="202">
        <v>3.11</v>
      </c>
      <c r="W66" s="202">
        <v>8.19</v>
      </c>
      <c r="X66" s="202">
        <v>35.83</v>
      </c>
      <c r="Y66" s="202">
        <v>0</v>
      </c>
      <c r="Z66">
        <v>0</v>
      </c>
      <c r="AA66" s="202">
        <v>8.24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33.97</v>
      </c>
      <c r="AQ66" s="202">
        <v>21.95</v>
      </c>
      <c r="AR66" s="202">
        <v>22.77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86.22</v>
      </c>
      <c r="L67" s="202">
        <v>43.11</v>
      </c>
      <c r="M67" s="202">
        <v>0</v>
      </c>
      <c r="N67" s="202">
        <v>28.89</v>
      </c>
      <c r="O67" s="202">
        <v>48.52</v>
      </c>
      <c r="P67" s="202">
        <v>59.81</v>
      </c>
      <c r="Q67" s="202">
        <v>4.72</v>
      </c>
      <c r="R67" s="202">
        <v>10.32</v>
      </c>
      <c r="S67" s="202">
        <v>6.42</v>
      </c>
      <c r="T67" s="202">
        <v>0</v>
      </c>
      <c r="U67" s="202">
        <v>264.22000000000003</v>
      </c>
      <c r="V67" s="202">
        <v>3.11</v>
      </c>
      <c r="W67" s="202">
        <v>8.27</v>
      </c>
      <c r="X67" s="202">
        <v>36.090000000000003</v>
      </c>
      <c r="Y67" s="202">
        <v>0</v>
      </c>
      <c r="Z67">
        <v>0</v>
      </c>
      <c r="AA67" s="202">
        <v>8.24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34.299999999999997</v>
      </c>
      <c r="AQ67" s="202">
        <v>21.95</v>
      </c>
      <c r="AR67" s="202">
        <v>20.52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86.39</v>
      </c>
      <c r="L68" s="202">
        <v>43.11</v>
      </c>
      <c r="M68" s="202">
        <v>0</v>
      </c>
      <c r="N68" s="202">
        <v>28.89</v>
      </c>
      <c r="O68" s="202">
        <v>48.52</v>
      </c>
      <c r="P68" s="202">
        <v>59.81</v>
      </c>
      <c r="Q68" s="202">
        <v>4.72</v>
      </c>
      <c r="R68" s="202">
        <v>10.32</v>
      </c>
      <c r="S68" s="202">
        <v>6.42</v>
      </c>
      <c r="T68" s="202">
        <v>0</v>
      </c>
      <c r="U68" s="202">
        <v>264.22000000000003</v>
      </c>
      <c r="V68" s="202">
        <v>3.28</v>
      </c>
      <c r="W68" s="202">
        <v>8.27</v>
      </c>
      <c r="X68" s="202">
        <v>36.090000000000003</v>
      </c>
      <c r="Y68" s="202">
        <v>0</v>
      </c>
      <c r="Z68">
        <v>0</v>
      </c>
      <c r="AA68" s="202">
        <v>8.24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34.299999999999997</v>
      </c>
      <c r="AQ68" s="202">
        <v>21.95</v>
      </c>
      <c r="AR68" s="202">
        <v>18.86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86.22</v>
      </c>
      <c r="L69" s="202">
        <v>33.53</v>
      </c>
      <c r="M69" s="202">
        <v>0</v>
      </c>
      <c r="N69" s="202">
        <v>28.89</v>
      </c>
      <c r="O69" s="202">
        <v>48.52</v>
      </c>
      <c r="P69" s="202">
        <v>59.81</v>
      </c>
      <c r="Q69" s="202">
        <v>3.5</v>
      </c>
      <c r="R69" s="202">
        <v>5.91</v>
      </c>
      <c r="S69" s="202">
        <v>4.71</v>
      </c>
      <c r="T69" s="202">
        <v>0</v>
      </c>
      <c r="U69" s="202">
        <v>264.22000000000003</v>
      </c>
      <c r="V69" s="202">
        <v>3.45</v>
      </c>
      <c r="W69" s="202">
        <v>8.27</v>
      </c>
      <c r="X69" s="202">
        <v>36.090000000000003</v>
      </c>
      <c r="Y69" s="202">
        <v>0</v>
      </c>
      <c r="Z69">
        <v>0</v>
      </c>
      <c r="AA69" s="202">
        <v>8.24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33.97</v>
      </c>
      <c r="AQ69" s="202">
        <v>21.95</v>
      </c>
      <c r="AR69" s="202">
        <v>16.149999999999999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86.22</v>
      </c>
      <c r="L70" s="202">
        <v>33.53</v>
      </c>
      <c r="M70" s="202">
        <v>0</v>
      </c>
      <c r="N70" s="202">
        <v>28.89</v>
      </c>
      <c r="O70" s="202">
        <v>48.52</v>
      </c>
      <c r="P70" s="202">
        <v>59.81</v>
      </c>
      <c r="Q70" s="202">
        <v>2.87</v>
      </c>
      <c r="R70" s="202">
        <v>5.75</v>
      </c>
      <c r="S70" s="202">
        <v>3.83</v>
      </c>
      <c r="T70" s="202">
        <v>0</v>
      </c>
      <c r="U70" s="202">
        <v>264.22000000000003</v>
      </c>
      <c r="V70" s="202">
        <v>3.45</v>
      </c>
      <c r="W70" s="202">
        <v>8.27</v>
      </c>
      <c r="X70" s="202">
        <v>36.090000000000003</v>
      </c>
      <c r="Y70" s="202">
        <v>0</v>
      </c>
      <c r="Z70">
        <v>0</v>
      </c>
      <c r="AA70" s="202">
        <v>8.24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33.97</v>
      </c>
      <c r="AQ70" s="202">
        <v>21.95</v>
      </c>
      <c r="AR70" s="202">
        <v>12.76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73.16</v>
      </c>
      <c r="L71" s="202">
        <v>33.53</v>
      </c>
      <c r="M71" s="202">
        <v>0</v>
      </c>
      <c r="N71" s="202">
        <v>28.89</v>
      </c>
      <c r="O71" s="202">
        <v>48.52</v>
      </c>
      <c r="P71" s="202">
        <v>59.81</v>
      </c>
      <c r="Q71" s="202">
        <v>2.87</v>
      </c>
      <c r="R71" s="202">
        <v>5.75</v>
      </c>
      <c r="S71" s="202">
        <v>3.77</v>
      </c>
      <c r="T71" s="202">
        <v>0</v>
      </c>
      <c r="U71" s="202">
        <v>264.22000000000003</v>
      </c>
      <c r="V71" s="202">
        <v>3.62</v>
      </c>
      <c r="W71" s="202">
        <v>8.27</v>
      </c>
      <c r="X71" s="202">
        <v>36.090000000000003</v>
      </c>
      <c r="Y71" s="202">
        <v>0</v>
      </c>
      <c r="Z71">
        <v>0</v>
      </c>
      <c r="AA71" s="202">
        <v>8.24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33.97</v>
      </c>
      <c r="AQ71" s="202">
        <v>21.95</v>
      </c>
      <c r="AR71" s="202">
        <v>6.97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71.78</v>
      </c>
      <c r="L72" s="202">
        <v>33.53</v>
      </c>
      <c r="M72" s="202">
        <v>0</v>
      </c>
      <c r="N72" s="202">
        <v>28.89</v>
      </c>
      <c r="O72" s="202">
        <v>48.52</v>
      </c>
      <c r="P72" s="202">
        <v>59.81</v>
      </c>
      <c r="Q72" s="202">
        <v>2.87</v>
      </c>
      <c r="R72" s="202">
        <v>5.75</v>
      </c>
      <c r="S72" s="202">
        <v>3.83</v>
      </c>
      <c r="T72" s="202">
        <v>0</v>
      </c>
      <c r="U72" s="202">
        <v>264.22000000000003</v>
      </c>
      <c r="V72" s="202">
        <v>3.79</v>
      </c>
      <c r="W72" s="202">
        <v>8.27</v>
      </c>
      <c r="X72" s="202">
        <v>36.090000000000003</v>
      </c>
      <c r="Y72" s="202">
        <v>0</v>
      </c>
      <c r="Z72">
        <v>0</v>
      </c>
      <c r="AA72" s="202">
        <v>8.24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33.97</v>
      </c>
      <c r="AQ72" s="202">
        <v>21.95</v>
      </c>
      <c r="AR72" s="202">
        <v>3.1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148.28</v>
      </c>
      <c r="L73" s="202">
        <v>62.6</v>
      </c>
      <c r="M73" s="202">
        <v>0</v>
      </c>
      <c r="N73" s="202">
        <v>28.89</v>
      </c>
      <c r="O73" s="202">
        <v>48.52</v>
      </c>
      <c r="P73" s="202">
        <v>59.81</v>
      </c>
      <c r="Q73" s="202">
        <v>4.72</v>
      </c>
      <c r="R73" s="202">
        <v>10.27</v>
      </c>
      <c r="S73" s="202">
        <v>6.4</v>
      </c>
      <c r="T73" s="202">
        <v>0</v>
      </c>
      <c r="U73" s="202">
        <v>264.22000000000003</v>
      </c>
      <c r="V73" s="202">
        <v>3.96</v>
      </c>
      <c r="W73" s="202">
        <v>8.27</v>
      </c>
      <c r="X73" s="202">
        <v>36.090000000000003</v>
      </c>
      <c r="Y73" s="202">
        <v>0</v>
      </c>
      <c r="Z73">
        <v>0</v>
      </c>
      <c r="AA73" s="202">
        <v>8.24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33.97</v>
      </c>
      <c r="AQ73" s="202">
        <v>21.95</v>
      </c>
      <c r="AR73" s="202">
        <v>0.95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157.19999999999999</v>
      </c>
      <c r="L74" s="202">
        <v>62.6</v>
      </c>
      <c r="M74" s="202">
        <v>0</v>
      </c>
      <c r="N74" s="202">
        <v>28.89</v>
      </c>
      <c r="O74" s="202">
        <v>48.52</v>
      </c>
      <c r="P74" s="202">
        <v>59.81</v>
      </c>
      <c r="Q74" s="202">
        <v>4.72</v>
      </c>
      <c r="R74" s="202">
        <v>10.32</v>
      </c>
      <c r="S74" s="202">
        <v>6.42</v>
      </c>
      <c r="T74" s="202">
        <v>0</v>
      </c>
      <c r="U74" s="202">
        <v>264.22000000000003</v>
      </c>
      <c r="V74" s="202">
        <v>4.13</v>
      </c>
      <c r="W74" s="202">
        <v>8.27</v>
      </c>
      <c r="X74" s="202">
        <v>36.090000000000003</v>
      </c>
      <c r="Y74" s="202">
        <v>0</v>
      </c>
      <c r="Z74">
        <v>0</v>
      </c>
      <c r="AA74" s="202">
        <v>8.24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33.97</v>
      </c>
      <c r="AQ74" s="202">
        <v>21.95</v>
      </c>
      <c r="AR74" s="202">
        <v>0.56000000000000005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157.19999999999999</v>
      </c>
      <c r="L75" s="202">
        <v>62.6</v>
      </c>
      <c r="M75" s="202">
        <v>0</v>
      </c>
      <c r="N75" s="202">
        <v>28.89</v>
      </c>
      <c r="O75" s="202">
        <v>48.52</v>
      </c>
      <c r="P75" s="202">
        <v>59.81</v>
      </c>
      <c r="Q75" s="202">
        <v>4.72</v>
      </c>
      <c r="R75" s="202">
        <v>10.32</v>
      </c>
      <c r="S75" s="202">
        <v>6.42</v>
      </c>
      <c r="T75" s="202">
        <v>0</v>
      </c>
      <c r="U75" s="202">
        <v>264.22000000000003</v>
      </c>
      <c r="V75" s="202">
        <v>4.26</v>
      </c>
      <c r="W75" s="202">
        <v>8.27</v>
      </c>
      <c r="X75" s="202">
        <v>36.090000000000003</v>
      </c>
      <c r="Y75" s="202">
        <v>0</v>
      </c>
      <c r="Z75">
        <v>0</v>
      </c>
      <c r="AA75" s="202">
        <v>8.24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33.97</v>
      </c>
      <c r="AQ75" s="202">
        <v>21.95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157.19999999999999</v>
      </c>
      <c r="L76" s="202">
        <v>62.6</v>
      </c>
      <c r="M76" s="202">
        <v>0</v>
      </c>
      <c r="N76" s="202">
        <v>28.89</v>
      </c>
      <c r="O76" s="202">
        <v>48.52</v>
      </c>
      <c r="P76" s="202">
        <v>59.81</v>
      </c>
      <c r="Q76" s="202">
        <v>4.72</v>
      </c>
      <c r="R76" s="202">
        <v>10.32</v>
      </c>
      <c r="S76" s="202">
        <v>6.42</v>
      </c>
      <c r="T76" s="202">
        <v>0</v>
      </c>
      <c r="U76" s="202">
        <v>264.22000000000003</v>
      </c>
      <c r="V76" s="202">
        <v>4.26</v>
      </c>
      <c r="W76" s="202">
        <v>8.27</v>
      </c>
      <c r="X76" s="202">
        <v>36.090000000000003</v>
      </c>
      <c r="Y76" s="202">
        <v>0</v>
      </c>
      <c r="Z76">
        <v>0</v>
      </c>
      <c r="AA76" s="202">
        <v>8.24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33.97</v>
      </c>
      <c r="AQ76" s="202">
        <v>21.95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157.19999999999999</v>
      </c>
      <c r="L77" s="202">
        <v>62.6</v>
      </c>
      <c r="M77" s="202">
        <v>0</v>
      </c>
      <c r="N77" s="202">
        <v>28.89</v>
      </c>
      <c r="O77" s="202">
        <v>48.52</v>
      </c>
      <c r="P77" s="202">
        <v>59.81</v>
      </c>
      <c r="Q77" s="202">
        <v>4.72</v>
      </c>
      <c r="R77" s="202">
        <v>10.32</v>
      </c>
      <c r="S77" s="202">
        <v>6.42</v>
      </c>
      <c r="T77" s="202">
        <v>0</v>
      </c>
      <c r="U77" s="202">
        <v>264.22000000000003</v>
      </c>
      <c r="V77" s="202">
        <v>4.26</v>
      </c>
      <c r="W77" s="202">
        <v>8.27</v>
      </c>
      <c r="X77" s="202">
        <v>36.090000000000003</v>
      </c>
      <c r="Y77" s="202">
        <v>0</v>
      </c>
      <c r="Z77">
        <v>0</v>
      </c>
      <c r="AA77" s="202">
        <v>8.52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33.97</v>
      </c>
      <c r="AQ77" s="202">
        <v>21.95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157.19999999999999</v>
      </c>
      <c r="L78" s="202">
        <v>62.6</v>
      </c>
      <c r="M78" s="202">
        <v>0</v>
      </c>
      <c r="N78" s="202">
        <v>28.89</v>
      </c>
      <c r="O78" s="202">
        <v>48.52</v>
      </c>
      <c r="P78" s="202">
        <v>59.81</v>
      </c>
      <c r="Q78" s="202">
        <v>4.72</v>
      </c>
      <c r="R78" s="202">
        <v>10.32</v>
      </c>
      <c r="S78" s="202">
        <v>6.42</v>
      </c>
      <c r="T78" s="202">
        <v>0</v>
      </c>
      <c r="U78" s="202">
        <v>264.22000000000003</v>
      </c>
      <c r="V78" s="202">
        <v>4.26</v>
      </c>
      <c r="W78" s="202">
        <v>8.27</v>
      </c>
      <c r="X78" s="202">
        <v>36.090000000000003</v>
      </c>
      <c r="Y78" s="202">
        <v>0</v>
      </c>
      <c r="Z78">
        <v>0</v>
      </c>
      <c r="AA78" s="202">
        <v>8.52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33.97</v>
      </c>
      <c r="AQ78" s="202">
        <v>21.95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157.19999999999999</v>
      </c>
      <c r="L79" s="202">
        <v>62.6</v>
      </c>
      <c r="M79" s="202">
        <v>0</v>
      </c>
      <c r="N79" s="202">
        <v>28.89</v>
      </c>
      <c r="O79" s="202">
        <v>48.52</v>
      </c>
      <c r="P79" s="202">
        <v>59.81</v>
      </c>
      <c r="Q79" s="202">
        <v>4.72</v>
      </c>
      <c r="R79" s="202">
        <v>10.32</v>
      </c>
      <c r="S79" s="202">
        <v>6.42</v>
      </c>
      <c r="T79" s="202">
        <v>0</v>
      </c>
      <c r="U79" s="202">
        <v>264.22000000000003</v>
      </c>
      <c r="V79" s="202">
        <v>4.26</v>
      </c>
      <c r="W79" s="202">
        <v>8.27</v>
      </c>
      <c r="X79" s="202">
        <v>36.090000000000003</v>
      </c>
      <c r="Y79" s="202">
        <v>0</v>
      </c>
      <c r="Z79">
        <v>0</v>
      </c>
      <c r="AA79" s="202">
        <v>8.52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33.97</v>
      </c>
      <c r="AQ79" s="202">
        <v>21.95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157.19999999999999</v>
      </c>
      <c r="L80" s="202">
        <v>62.6</v>
      </c>
      <c r="M80" s="202">
        <v>0</v>
      </c>
      <c r="N80" s="202">
        <v>28.89</v>
      </c>
      <c r="O80" s="202">
        <v>48.52</v>
      </c>
      <c r="P80" s="202">
        <v>59.81</v>
      </c>
      <c r="Q80" s="202">
        <v>4.72</v>
      </c>
      <c r="R80" s="202">
        <v>10.32</v>
      </c>
      <c r="S80" s="202">
        <v>6.42</v>
      </c>
      <c r="T80" s="202">
        <v>0</v>
      </c>
      <c r="U80" s="202">
        <v>264.22000000000003</v>
      </c>
      <c r="V80" s="202">
        <v>4.26</v>
      </c>
      <c r="W80" s="202">
        <v>8.27</v>
      </c>
      <c r="X80" s="202">
        <v>36.090000000000003</v>
      </c>
      <c r="Y80" s="202">
        <v>0</v>
      </c>
      <c r="Z80">
        <v>0</v>
      </c>
      <c r="AA80" s="202">
        <v>8.52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33.97</v>
      </c>
      <c r="AQ80" s="202">
        <v>21.95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157.19999999999999</v>
      </c>
      <c r="L81" s="202">
        <v>62.6</v>
      </c>
      <c r="M81" s="202">
        <v>0</v>
      </c>
      <c r="N81" s="202">
        <v>28.89</v>
      </c>
      <c r="O81" s="202">
        <v>48.52</v>
      </c>
      <c r="P81" s="202">
        <v>59.81</v>
      </c>
      <c r="Q81" s="202">
        <v>4.72</v>
      </c>
      <c r="R81" s="202">
        <v>10.32</v>
      </c>
      <c r="S81" s="202">
        <v>6.42</v>
      </c>
      <c r="T81" s="202">
        <v>0</v>
      </c>
      <c r="U81" s="202">
        <v>264.22000000000003</v>
      </c>
      <c r="V81" s="202">
        <v>4.26</v>
      </c>
      <c r="W81" s="202">
        <v>8.27</v>
      </c>
      <c r="X81" s="202">
        <v>36.090000000000003</v>
      </c>
      <c r="Y81" s="202">
        <v>0</v>
      </c>
      <c r="Z81">
        <v>0</v>
      </c>
      <c r="AA81" s="202">
        <v>8.52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33.97</v>
      </c>
      <c r="AQ81" s="202">
        <v>21.95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157.19999999999999</v>
      </c>
      <c r="L82" s="202">
        <v>62.6</v>
      </c>
      <c r="M82" s="202">
        <v>0</v>
      </c>
      <c r="N82" s="202">
        <v>28.89</v>
      </c>
      <c r="O82" s="202">
        <v>48.52</v>
      </c>
      <c r="P82" s="202">
        <v>59.81</v>
      </c>
      <c r="Q82" s="202">
        <v>4.72</v>
      </c>
      <c r="R82" s="202">
        <v>10.32</v>
      </c>
      <c r="S82" s="202">
        <v>6.42</v>
      </c>
      <c r="T82" s="202">
        <v>0</v>
      </c>
      <c r="U82" s="202">
        <v>264.22000000000003</v>
      </c>
      <c r="V82" s="202">
        <v>4.26</v>
      </c>
      <c r="W82" s="202">
        <v>8.27</v>
      </c>
      <c r="X82" s="202">
        <v>36.090000000000003</v>
      </c>
      <c r="Y82" s="202">
        <v>0</v>
      </c>
      <c r="Z82">
        <v>0</v>
      </c>
      <c r="AA82" s="202">
        <v>8.52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33.97</v>
      </c>
      <c r="AQ82" s="202">
        <v>21.95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157.19</v>
      </c>
      <c r="L83" s="202">
        <v>62.6</v>
      </c>
      <c r="M83" s="202">
        <v>0</v>
      </c>
      <c r="N83" s="202">
        <v>28.89</v>
      </c>
      <c r="O83" s="202">
        <v>48.52</v>
      </c>
      <c r="P83" s="202">
        <v>59.81</v>
      </c>
      <c r="Q83" s="202">
        <v>4.72</v>
      </c>
      <c r="R83" s="202">
        <v>10.32</v>
      </c>
      <c r="S83" s="202">
        <v>6.42</v>
      </c>
      <c r="T83" s="202">
        <v>0</v>
      </c>
      <c r="U83" s="202">
        <v>264.22000000000003</v>
      </c>
      <c r="V83" s="202">
        <v>4.26</v>
      </c>
      <c r="W83" s="202">
        <v>8.27</v>
      </c>
      <c r="X83" s="202">
        <v>36.090000000000003</v>
      </c>
      <c r="Y83" s="202">
        <v>0</v>
      </c>
      <c r="Z83">
        <v>0</v>
      </c>
      <c r="AA83" s="202">
        <v>8.52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33.97</v>
      </c>
      <c r="AQ83" s="202">
        <v>21.95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157.19</v>
      </c>
      <c r="L84" s="202">
        <v>62.6</v>
      </c>
      <c r="M84" s="202">
        <v>0</v>
      </c>
      <c r="N84" s="202">
        <v>28.89</v>
      </c>
      <c r="O84" s="202">
        <v>48.52</v>
      </c>
      <c r="P84" s="202">
        <v>59.81</v>
      </c>
      <c r="Q84" s="202">
        <v>4.72</v>
      </c>
      <c r="R84" s="202">
        <v>10.32</v>
      </c>
      <c r="S84" s="202">
        <v>6.42</v>
      </c>
      <c r="T84" s="202">
        <v>0</v>
      </c>
      <c r="U84" s="202">
        <v>264.22000000000003</v>
      </c>
      <c r="V84" s="202">
        <v>4.26</v>
      </c>
      <c r="W84" s="202">
        <v>8.27</v>
      </c>
      <c r="X84" s="202">
        <v>36.090000000000003</v>
      </c>
      <c r="Y84" s="202">
        <v>0</v>
      </c>
      <c r="Z84">
        <v>0</v>
      </c>
      <c r="AA84" s="202">
        <v>8.52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33.97</v>
      </c>
      <c r="AQ84" s="202">
        <v>21.95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158.1</v>
      </c>
      <c r="L85" s="202">
        <v>62.6</v>
      </c>
      <c r="M85" s="202">
        <v>0</v>
      </c>
      <c r="N85" s="202">
        <v>28.89</v>
      </c>
      <c r="O85" s="202">
        <v>48.52</v>
      </c>
      <c r="P85" s="202">
        <v>59.81</v>
      </c>
      <c r="Q85" s="202">
        <v>4.72</v>
      </c>
      <c r="R85" s="202">
        <v>10.32</v>
      </c>
      <c r="S85" s="202">
        <v>6.42</v>
      </c>
      <c r="T85" s="202">
        <v>0</v>
      </c>
      <c r="U85" s="202">
        <v>264.22000000000003</v>
      </c>
      <c r="V85" s="202">
        <v>4.26</v>
      </c>
      <c r="W85" s="202">
        <v>8.27</v>
      </c>
      <c r="X85" s="202">
        <v>36.090000000000003</v>
      </c>
      <c r="Y85" s="202">
        <v>0</v>
      </c>
      <c r="Z85">
        <v>0</v>
      </c>
      <c r="AA85" s="202">
        <v>8.52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33.97</v>
      </c>
      <c r="AQ85" s="202">
        <v>21.95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157.26</v>
      </c>
      <c r="L86" s="202">
        <v>62.6</v>
      </c>
      <c r="M86" s="202">
        <v>0</v>
      </c>
      <c r="N86" s="202">
        <v>28.89</v>
      </c>
      <c r="O86" s="202">
        <v>48.52</v>
      </c>
      <c r="P86" s="202">
        <v>59.81</v>
      </c>
      <c r="Q86" s="202">
        <v>4.72</v>
      </c>
      <c r="R86" s="202">
        <v>10.32</v>
      </c>
      <c r="S86" s="202">
        <v>6.42</v>
      </c>
      <c r="T86" s="202">
        <v>0</v>
      </c>
      <c r="U86" s="202">
        <v>264.22000000000003</v>
      </c>
      <c r="V86" s="202">
        <v>4.26</v>
      </c>
      <c r="W86" s="202">
        <v>8.27</v>
      </c>
      <c r="X86" s="202">
        <v>36.090000000000003</v>
      </c>
      <c r="Y86" s="202">
        <v>0</v>
      </c>
      <c r="Z86">
        <v>0</v>
      </c>
      <c r="AA86" s="202">
        <v>8.52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33.97</v>
      </c>
      <c r="AQ86" s="202">
        <v>21.95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87.12</v>
      </c>
      <c r="L87" s="202">
        <v>33.53</v>
      </c>
      <c r="M87" s="202">
        <v>0</v>
      </c>
      <c r="N87" s="202">
        <v>28.89</v>
      </c>
      <c r="O87" s="202">
        <v>48.52</v>
      </c>
      <c r="P87" s="202">
        <v>59.81</v>
      </c>
      <c r="Q87" s="202">
        <v>4.72</v>
      </c>
      <c r="R87" s="202">
        <v>10.32</v>
      </c>
      <c r="S87" s="202">
        <v>6.42</v>
      </c>
      <c r="T87" s="202">
        <v>0</v>
      </c>
      <c r="U87" s="202">
        <v>264.22000000000003</v>
      </c>
      <c r="V87" s="202">
        <v>4.26</v>
      </c>
      <c r="W87" s="202">
        <v>8.27</v>
      </c>
      <c r="X87" s="202">
        <v>36.090000000000003</v>
      </c>
      <c r="Y87" s="202">
        <v>0</v>
      </c>
      <c r="Z87">
        <v>0</v>
      </c>
      <c r="AA87" s="202">
        <v>8.52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33.97</v>
      </c>
      <c r="AQ87" s="202">
        <v>21.95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86.22</v>
      </c>
      <c r="L88" s="202">
        <v>33.53</v>
      </c>
      <c r="M88" s="202">
        <v>0</v>
      </c>
      <c r="N88" s="202">
        <v>28.89</v>
      </c>
      <c r="O88" s="202">
        <v>48.52</v>
      </c>
      <c r="P88" s="202">
        <v>59.81</v>
      </c>
      <c r="Q88" s="202">
        <v>4.72</v>
      </c>
      <c r="R88" s="202">
        <v>10.32</v>
      </c>
      <c r="S88" s="202">
        <v>6.42</v>
      </c>
      <c r="T88" s="202">
        <v>0</v>
      </c>
      <c r="U88" s="202">
        <v>264.22000000000003</v>
      </c>
      <c r="V88" s="202">
        <v>4.26</v>
      </c>
      <c r="W88" s="202">
        <v>8.27</v>
      </c>
      <c r="X88" s="202">
        <v>36.090000000000003</v>
      </c>
      <c r="Y88" s="202">
        <v>0</v>
      </c>
      <c r="Z88">
        <v>0</v>
      </c>
      <c r="AA88" s="202">
        <v>8.52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33.97</v>
      </c>
      <c r="AQ88" s="202">
        <v>21.95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86.22</v>
      </c>
      <c r="L89" s="202">
        <v>33.53</v>
      </c>
      <c r="M89" s="202">
        <v>0</v>
      </c>
      <c r="N89" s="202">
        <v>28.89</v>
      </c>
      <c r="O89" s="202">
        <v>48.52</v>
      </c>
      <c r="P89" s="202">
        <v>59.81</v>
      </c>
      <c r="Q89" s="202">
        <v>2.75</v>
      </c>
      <c r="R89" s="202">
        <v>5.51</v>
      </c>
      <c r="S89" s="202">
        <v>3.67</v>
      </c>
      <c r="T89" s="202">
        <v>0</v>
      </c>
      <c r="U89" s="202">
        <v>264.22000000000003</v>
      </c>
      <c r="V89" s="202">
        <v>3.47</v>
      </c>
      <c r="W89" s="202">
        <v>5.75</v>
      </c>
      <c r="X89" s="202">
        <v>36.090000000000003</v>
      </c>
      <c r="Y89" s="202">
        <v>0</v>
      </c>
      <c r="Z89">
        <v>0</v>
      </c>
      <c r="AA89" s="202">
        <v>8.52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33.97</v>
      </c>
      <c r="AQ89" s="202">
        <v>21.95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86.22</v>
      </c>
      <c r="L90" s="202">
        <v>33.53</v>
      </c>
      <c r="M90" s="202">
        <v>0</v>
      </c>
      <c r="N90" s="202">
        <v>28.89</v>
      </c>
      <c r="O90" s="202">
        <v>48.52</v>
      </c>
      <c r="P90" s="202">
        <v>59.81</v>
      </c>
      <c r="Q90" s="202">
        <v>2.75</v>
      </c>
      <c r="R90" s="202">
        <v>5.51</v>
      </c>
      <c r="S90" s="202">
        <v>3.67</v>
      </c>
      <c r="T90" s="202">
        <v>0</v>
      </c>
      <c r="U90" s="202">
        <v>264.22000000000003</v>
      </c>
      <c r="V90" s="202">
        <v>1.92</v>
      </c>
      <c r="W90" s="202">
        <v>5.75</v>
      </c>
      <c r="X90" s="202">
        <v>36.090000000000003</v>
      </c>
      <c r="Y90" s="202">
        <v>0</v>
      </c>
      <c r="Z90">
        <v>0</v>
      </c>
      <c r="AA90" s="202">
        <v>8.52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16.29</v>
      </c>
      <c r="AQ90" s="202">
        <v>15.04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86.22</v>
      </c>
      <c r="L91" s="202">
        <v>33.53</v>
      </c>
      <c r="M91" s="202">
        <v>0</v>
      </c>
      <c r="N91" s="202">
        <v>28.89</v>
      </c>
      <c r="O91" s="202">
        <v>48.52</v>
      </c>
      <c r="P91" s="202">
        <v>59.81</v>
      </c>
      <c r="Q91" s="202">
        <v>2.78</v>
      </c>
      <c r="R91" s="202">
        <v>5.51</v>
      </c>
      <c r="S91" s="202">
        <v>3.67</v>
      </c>
      <c r="T91" s="202">
        <v>0</v>
      </c>
      <c r="U91" s="202">
        <v>264.22000000000003</v>
      </c>
      <c r="V91" s="202">
        <v>1.92</v>
      </c>
      <c r="W91" s="202">
        <v>5.75</v>
      </c>
      <c r="X91" s="202">
        <v>22.9</v>
      </c>
      <c r="Y91" s="202">
        <v>0</v>
      </c>
      <c r="Z91">
        <v>0</v>
      </c>
      <c r="AA91" s="202">
        <v>8.75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16.29</v>
      </c>
      <c r="AQ91" s="202">
        <v>15.04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88.41</v>
      </c>
      <c r="L92" s="202">
        <v>33.53</v>
      </c>
      <c r="M92" s="202">
        <v>0</v>
      </c>
      <c r="N92" s="202">
        <v>28.89</v>
      </c>
      <c r="O92" s="202">
        <v>48.52</v>
      </c>
      <c r="P92" s="202">
        <v>59.81</v>
      </c>
      <c r="Q92" s="202">
        <v>2.78</v>
      </c>
      <c r="R92" s="202">
        <v>5.51</v>
      </c>
      <c r="S92" s="202">
        <v>3.67</v>
      </c>
      <c r="T92" s="202">
        <v>0</v>
      </c>
      <c r="U92" s="202">
        <v>264.22000000000003</v>
      </c>
      <c r="V92" s="202">
        <v>1.92</v>
      </c>
      <c r="W92" s="202">
        <v>5.75</v>
      </c>
      <c r="X92" s="202">
        <v>17.239999999999998</v>
      </c>
      <c r="Y92" s="202">
        <v>0</v>
      </c>
      <c r="Z92">
        <v>0</v>
      </c>
      <c r="AA92" s="202">
        <v>8.75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16.29</v>
      </c>
      <c r="AQ92" s="202">
        <v>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86.22</v>
      </c>
      <c r="L93" s="202">
        <v>33.53</v>
      </c>
      <c r="M93" s="202">
        <v>0</v>
      </c>
      <c r="N93" s="202">
        <v>28.89</v>
      </c>
      <c r="O93" s="202">
        <v>48.52</v>
      </c>
      <c r="P93" s="202">
        <v>59.81</v>
      </c>
      <c r="Q93" s="202">
        <v>2.78</v>
      </c>
      <c r="R93" s="202">
        <v>5.51</v>
      </c>
      <c r="S93" s="202">
        <v>3.67</v>
      </c>
      <c r="T93" s="202">
        <v>0</v>
      </c>
      <c r="U93" s="202">
        <v>264.22000000000003</v>
      </c>
      <c r="V93" s="202">
        <v>1.92</v>
      </c>
      <c r="W93" s="202">
        <v>5.75</v>
      </c>
      <c r="X93" s="202">
        <v>17.8</v>
      </c>
      <c r="Y93" s="202">
        <v>0</v>
      </c>
      <c r="Z93">
        <v>0</v>
      </c>
      <c r="AA93" s="202">
        <v>8.75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16.600000000000001</v>
      </c>
      <c r="AQ93" s="202">
        <v>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86.22</v>
      </c>
      <c r="L94" s="202">
        <v>33.53</v>
      </c>
      <c r="M94" s="202">
        <v>0</v>
      </c>
      <c r="N94" s="202">
        <v>28.89</v>
      </c>
      <c r="O94" s="202">
        <v>48.52</v>
      </c>
      <c r="P94" s="202">
        <v>59.81</v>
      </c>
      <c r="Q94" s="202">
        <v>2.78</v>
      </c>
      <c r="R94" s="202">
        <v>5.51</v>
      </c>
      <c r="S94" s="202">
        <v>3.67</v>
      </c>
      <c r="T94" s="202">
        <v>0</v>
      </c>
      <c r="U94" s="202">
        <v>264.22000000000003</v>
      </c>
      <c r="V94" s="202">
        <v>1.92</v>
      </c>
      <c r="W94" s="202">
        <v>5.75</v>
      </c>
      <c r="X94" s="202">
        <v>17.8</v>
      </c>
      <c r="Y94" s="202">
        <v>0</v>
      </c>
      <c r="Z94">
        <v>0</v>
      </c>
      <c r="AA94" s="202">
        <v>8.75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16.29</v>
      </c>
      <c r="AQ94" s="202">
        <v>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86.22</v>
      </c>
      <c r="L95" s="202">
        <v>33.53</v>
      </c>
      <c r="M95" s="202">
        <v>0</v>
      </c>
      <c r="N95" s="202">
        <v>28.89</v>
      </c>
      <c r="O95" s="202">
        <v>48.52</v>
      </c>
      <c r="P95" s="202">
        <v>59.81</v>
      </c>
      <c r="Q95" s="202">
        <v>2.78</v>
      </c>
      <c r="R95" s="202">
        <v>5.51</v>
      </c>
      <c r="S95" s="202">
        <v>3.67</v>
      </c>
      <c r="T95" s="202">
        <v>0</v>
      </c>
      <c r="U95" s="202">
        <v>264.22000000000003</v>
      </c>
      <c r="V95" s="202">
        <v>1.92</v>
      </c>
      <c r="W95" s="202">
        <v>5.75</v>
      </c>
      <c r="X95" s="202">
        <v>17.8</v>
      </c>
      <c r="Y95" s="202">
        <v>0</v>
      </c>
      <c r="Z95">
        <v>0</v>
      </c>
      <c r="AA95" s="202">
        <v>8.75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16.29</v>
      </c>
      <c r="AQ95" s="202">
        <v>15.04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86.22</v>
      </c>
      <c r="L96" s="202">
        <v>33.53</v>
      </c>
      <c r="M96" s="202">
        <v>0</v>
      </c>
      <c r="N96" s="202">
        <v>28.89</v>
      </c>
      <c r="O96" s="202">
        <v>48.52</v>
      </c>
      <c r="P96" s="202">
        <v>59.81</v>
      </c>
      <c r="Q96" s="202">
        <v>2.78</v>
      </c>
      <c r="R96" s="202">
        <v>5.51</v>
      </c>
      <c r="S96" s="202">
        <v>3.67</v>
      </c>
      <c r="T96" s="202">
        <v>0</v>
      </c>
      <c r="U96" s="202">
        <v>264.22000000000003</v>
      </c>
      <c r="V96" s="202">
        <v>1.92</v>
      </c>
      <c r="W96" s="202">
        <v>5.75</v>
      </c>
      <c r="X96" s="202">
        <v>17.8</v>
      </c>
      <c r="Y96" s="202">
        <v>0</v>
      </c>
      <c r="Z96">
        <v>0</v>
      </c>
      <c r="AA96" s="202">
        <v>8.75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16.29</v>
      </c>
      <c r="AQ96" s="202">
        <v>15.04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86.22</v>
      </c>
      <c r="L97" s="202">
        <v>33.53</v>
      </c>
      <c r="M97" s="202">
        <v>0</v>
      </c>
      <c r="N97" s="202">
        <v>28.89</v>
      </c>
      <c r="O97" s="202">
        <v>48.52</v>
      </c>
      <c r="P97" s="202">
        <v>59.81</v>
      </c>
      <c r="Q97" s="202">
        <v>2.78</v>
      </c>
      <c r="R97" s="202">
        <v>5.51</v>
      </c>
      <c r="S97" s="202">
        <v>3.67</v>
      </c>
      <c r="T97" s="202">
        <v>0</v>
      </c>
      <c r="U97" s="202">
        <v>264.22000000000003</v>
      </c>
      <c r="V97" s="202">
        <v>1.92</v>
      </c>
      <c r="W97" s="202">
        <v>5.75</v>
      </c>
      <c r="X97" s="202">
        <v>17.8</v>
      </c>
      <c r="Y97" s="202">
        <v>0</v>
      </c>
      <c r="Z97">
        <v>0</v>
      </c>
      <c r="AA97" s="202">
        <v>8.75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16.29</v>
      </c>
      <c r="AQ97" s="202">
        <v>15.04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86.22</v>
      </c>
      <c r="L98" s="202">
        <v>33.53</v>
      </c>
      <c r="M98" s="202">
        <v>0</v>
      </c>
      <c r="N98" s="202">
        <v>28.89</v>
      </c>
      <c r="O98" s="202">
        <v>48.52</v>
      </c>
      <c r="P98" s="202">
        <v>59.81</v>
      </c>
      <c r="Q98" s="202">
        <v>2.78</v>
      </c>
      <c r="R98" s="202">
        <v>5.51</v>
      </c>
      <c r="S98" s="202">
        <v>3.67</v>
      </c>
      <c r="T98" s="202">
        <v>0</v>
      </c>
      <c r="U98" s="202">
        <v>264.22000000000003</v>
      </c>
      <c r="V98" s="202">
        <v>1.92</v>
      </c>
      <c r="W98" s="202">
        <v>5.75</v>
      </c>
      <c r="X98" s="202">
        <v>17.8</v>
      </c>
      <c r="Y98" s="202">
        <v>0</v>
      </c>
      <c r="Z98">
        <v>0</v>
      </c>
      <c r="AA98" s="202">
        <v>8.75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16.29</v>
      </c>
      <c r="AQ98" s="202">
        <v>15.04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2.6376975000000003</v>
      </c>
      <c r="L99">
        <f t="shared" si="0"/>
        <v>1.0841424999999998</v>
      </c>
      <c r="M99">
        <f t="shared" si="0"/>
        <v>0</v>
      </c>
      <c r="N99">
        <f t="shared" si="0"/>
        <v>0.69332249999999995</v>
      </c>
      <c r="O99">
        <f t="shared" si="0"/>
        <v>1.1630125000000009</v>
      </c>
      <c r="P99">
        <f t="shared" si="0"/>
        <v>1.3527875000000016</v>
      </c>
      <c r="Q99">
        <f t="shared" si="0"/>
        <v>9.5560000000000075E-2</v>
      </c>
      <c r="R99">
        <f t="shared" si="0"/>
        <v>0.20130000000000015</v>
      </c>
      <c r="S99">
        <f t="shared" si="0"/>
        <v>0.12791250000000007</v>
      </c>
      <c r="T99">
        <f t="shared" si="0"/>
        <v>0</v>
      </c>
      <c r="U99">
        <f t="shared" si="0"/>
        <v>6.3412800000000065</v>
      </c>
      <c r="V99">
        <f t="shared" si="0"/>
        <v>6.5439999999999957E-2</v>
      </c>
      <c r="W99">
        <f t="shared" si="0"/>
        <v>0.17147999999999988</v>
      </c>
      <c r="X99">
        <f t="shared" si="0"/>
        <v>0.72088500000000044</v>
      </c>
      <c r="Y99">
        <f t="shared" si="0"/>
        <v>0</v>
      </c>
      <c r="Z99">
        <f t="shared" si="0"/>
        <v>0</v>
      </c>
      <c r="AA99">
        <f t="shared" si="0"/>
        <v>0.20432499999999987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0.66616749999999936</v>
      </c>
      <c r="AQ99">
        <f t="shared" si="0"/>
        <v>0.4637850000000005</v>
      </c>
      <c r="AR99">
        <f t="shared" si="0"/>
        <v>0.22439749999999997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4.93</v>
      </c>
      <c r="L3" s="202">
        <v>306.14999999999998</v>
      </c>
      <c r="M3" s="202">
        <v>27.04</v>
      </c>
      <c r="N3" s="202">
        <v>34.9</v>
      </c>
      <c r="O3" s="202">
        <v>0</v>
      </c>
      <c r="P3" s="202">
        <v>37.409999999999997</v>
      </c>
      <c r="Q3" s="202">
        <v>3.5</v>
      </c>
      <c r="R3" s="202">
        <v>6.85</v>
      </c>
      <c r="S3" s="202">
        <v>4.26</v>
      </c>
      <c r="T3" s="202">
        <v>0</v>
      </c>
      <c r="U3" s="202">
        <v>20.51</v>
      </c>
      <c r="V3" s="202">
        <v>1.8</v>
      </c>
      <c r="W3" s="202">
        <v>5.55</v>
      </c>
      <c r="X3" s="202">
        <v>24.77</v>
      </c>
      <c r="Y3" s="202">
        <v>0</v>
      </c>
      <c r="Z3">
        <v>0</v>
      </c>
      <c r="AA3" s="202">
        <v>11.42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19.16</v>
      </c>
      <c r="AQ3" s="202">
        <v>18.170000000000002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4.93</v>
      </c>
      <c r="L4" s="202">
        <v>306.14999999999998</v>
      </c>
      <c r="M4" s="202">
        <v>27.04</v>
      </c>
      <c r="N4" s="202">
        <v>34.9</v>
      </c>
      <c r="O4" s="202">
        <v>0</v>
      </c>
      <c r="P4" s="202">
        <v>37.020000000000003</v>
      </c>
      <c r="Q4" s="202">
        <v>3.5</v>
      </c>
      <c r="R4" s="202">
        <v>6.85</v>
      </c>
      <c r="S4" s="202">
        <v>4.26</v>
      </c>
      <c r="T4" s="202">
        <v>0</v>
      </c>
      <c r="U4" s="202">
        <v>20.51</v>
      </c>
      <c r="V4" s="202">
        <v>1.8</v>
      </c>
      <c r="W4" s="202">
        <v>5.55</v>
      </c>
      <c r="X4" s="202">
        <v>24.77</v>
      </c>
      <c r="Y4" s="202">
        <v>0</v>
      </c>
      <c r="Z4">
        <v>0</v>
      </c>
      <c r="AA4" s="202">
        <v>11.42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19.16</v>
      </c>
      <c r="AQ4" s="202">
        <v>18.170000000000002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4.93</v>
      </c>
      <c r="L5" s="202">
        <v>306.14999999999998</v>
      </c>
      <c r="M5" s="202">
        <v>27.04</v>
      </c>
      <c r="N5" s="202">
        <v>34.9</v>
      </c>
      <c r="O5" s="202">
        <v>0</v>
      </c>
      <c r="P5" s="202">
        <v>37.020000000000003</v>
      </c>
      <c r="Q5" s="202">
        <v>3.5</v>
      </c>
      <c r="R5" s="202">
        <v>6.85</v>
      </c>
      <c r="S5" s="202">
        <v>4.26</v>
      </c>
      <c r="T5" s="202">
        <v>0</v>
      </c>
      <c r="U5" s="202">
        <v>20.51</v>
      </c>
      <c r="V5" s="202">
        <v>1.8</v>
      </c>
      <c r="W5" s="202">
        <v>5.55</v>
      </c>
      <c r="X5" s="202">
        <v>24.77</v>
      </c>
      <c r="Y5" s="202">
        <v>0</v>
      </c>
      <c r="Z5">
        <v>0</v>
      </c>
      <c r="AA5" s="202">
        <v>11.42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19.16</v>
      </c>
      <c r="AQ5" s="202">
        <v>18.170000000000002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4.93</v>
      </c>
      <c r="L6" s="202">
        <v>306.14999999999998</v>
      </c>
      <c r="M6" s="202">
        <v>27.04</v>
      </c>
      <c r="N6" s="202">
        <v>34.9</v>
      </c>
      <c r="O6" s="202">
        <v>0</v>
      </c>
      <c r="P6" s="202">
        <v>37.020000000000003</v>
      </c>
      <c r="Q6" s="202">
        <v>3.5</v>
      </c>
      <c r="R6" s="202">
        <v>6.85</v>
      </c>
      <c r="S6" s="202">
        <v>4.26</v>
      </c>
      <c r="T6" s="202">
        <v>0</v>
      </c>
      <c r="U6" s="202">
        <v>20.51</v>
      </c>
      <c r="V6" s="202">
        <v>1.8</v>
      </c>
      <c r="W6" s="202">
        <v>5.55</v>
      </c>
      <c r="X6" s="202">
        <v>24.77</v>
      </c>
      <c r="Y6" s="202">
        <v>0</v>
      </c>
      <c r="Z6">
        <v>0</v>
      </c>
      <c r="AA6" s="202">
        <v>11.42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19.16</v>
      </c>
      <c r="AQ6" s="202">
        <v>18.170000000000002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4.93</v>
      </c>
      <c r="L7" s="202">
        <v>306.14999999999998</v>
      </c>
      <c r="M7" s="202">
        <v>27.04</v>
      </c>
      <c r="N7" s="202">
        <v>34.9</v>
      </c>
      <c r="O7" s="202">
        <v>0</v>
      </c>
      <c r="P7" s="202">
        <v>37.020000000000003</v>
      </c>
      <c r="Q7" s="202">
        <v>3.5</v>
      </c>
      <c r="R7" s="202">
        <v>6.85</v>
      </c>
      <c r="S7" s="202">
        <v>4.26</v>
      </c>
      <c r="T7" s="202">
        <v>0</v>
      </c>
      <c r="U7" s="202">
        <v>20.51</v>
      </c>
      <c r="V7" s="202">
        <v>1.8</v>
      </c>
      <c r="W7" s="202">
        <v>5.55</v>
      </c>
      <c r="X7" s="202">
        <v>24.77</v>
      </c>
      <c r="Y7" s="202">
        <v>0</v>
      </c>
      <c r="Z7">
        <v>0</v>
      </c>
      <c r="AA7" s="202">
        <v>11.42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19.16</v>
      </c>
      <c r="AQ7" s="202">
        <v>18.170000000000002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4.93</v>
      </c>
      <c r="L8" s="202">
        <v>306.14999999999998</v>
      </c>
      <c r="M8" s="202">
        <v>27.04</v>
      </c>
      <c r="N8" s="202">
        <v>34.9</v>
      </c>
      <c r="O8" s="202">
        <v>0</v>
      </c>
      <c r="P8" s="202">
        <v>37.020000000000003</v>
      </c>
      <c r="Q8" s="202">
        <v>3.5</v>
      </c>
      <c r="R8" s="202">
        <v>6.85</v>
      </c>
      <c r="S8" s="202">
        <v>4.26</v>
      </c>
      <c r="T8" s="202">
        <v>0</v>
      </c>
      <c r="U8" s="202">
        <v>20.51</v>
      </c>
      <c r="V8" s="202">
        <v>1.8</v>
      </c>
      <c r="W8" s="202">
        <v>5.55</v>
      </c>
      <c r="X8" s="202">
        <v>24.77</v>
      </c>
      <c r="Y8" s="202">
        <v>0</v>
      </c>
      <c r="Z8">
        <v>0</v>
      </c>
      <c r="AA8" s="202">
        <v>11.42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19.16</v>
      </c>
      <c r="AQ8" s="202">
        <v>18.170000000000002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4.93</v>
      </c>
      <c r="L9" s="202">
        <v>306.14999999999998</v>
      </c>
      <c r="M9" s="202">
        <v>27.04</v>
      </c>
      <c r="N9" s="202">
        <v>34.9</v>
      </c>
      <c r="O9" s="202">
        <v>0</v>
      </c>
      <c r="P9" s="202">
        <v>37.020000000000003</v>
      </c>
      <c r="Q9" s="202">
        <v>3.5</v>
      </c>
      <c r="R9" s="202">
        <v>6.85</v>
      </c>
      <c r="S9" s="202">
        <v>4.26</v>
      </c>
      <c r="T9" s="202">
        <v>0</v>
      </c>
      <c r="U9" s="202">
        <v>20.51</v>
      </c>
      <c r="V9" s="202">
        <v>1.8</v>
      </c>
      <c r="W9" s="202">
        <v>5.55</v>
      </c>
      <c r="X9" s="202">
        <v>24.77</v>
      </c>
      <c r="Y9" s="202">
        <v>0</v>
      </c>
      <c r="Z9">
        <v>0</v>
      </c>
      <c r="AA9" s="202">
        <v>11.42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19.16</v>
      </c>
      <c r="AQ9" s="202">
        <v>18.170000000000002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4.93</v>
      </c>
      <c r="L10" s="202">
        <v>306.14999999999998</v>
      </c>
      <c r="M10" s="202">
        <v>27.04</v>
      </c>
      <c r="N10" s="202">
        <v>34.9</v>
      </c>
      <c r="O10" s="202">
        <v>0</v>
      </c>
      <c r="P10" s="202">
        <v>37.020000000000003</v>
      </c>
      <c r="Q10" s="202">
        <v>3.5</v>
      </c>
      <c r="R10" s="202">
        <v>6.85</v>
      </c>
      <c r="S10" s="202">
        <v>4.26</v>
      </c>
      <c r="T10" s="202">
        <v>0</v>
      </c>
      <c r="U10" s="202">
        <v>20.51</v>
      </c>
      <c r="V10" s="202">
        <v>1.8</v>
      </c>
      <c r="W10" s="202">
        <v>5.55</v>
      </c>
      <c r="X10" s="202">
        <v>24.77</v>
      </c>
      <c r="Y10" s="202">
        <v>0</v>
      </c>
      <c r="Z10">
        <v>0</v>
      </c>
      <c r="AA10" s="202">
        <v>11.42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19.16</v>
      </c>
      <c r="AQ10" s="202">
        <v>18.170000000000002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4.93</v>
      </c>
      <c r="L11" s="202">
        <v>306.14999999999998</v>
      </c>
      <c r="M11" s="202">
        <v>27.04</v>
      </c>
      <c r="N11" s="202">
        <v>34.9</v>
      </c>
      <c r="O11" s="202">
        <v>0</v>
      </c>
      <c r="P11" s="202">
        <v>37.020000000000003</v>
      </c>
      <c r="Q11" s="202">
        <v>3.5</v>
      </c>
      <c r="R11" s="202">
        <v>6.85</v>
      </c>
      <c r="S11" s="202">
        <v>4.26</v>
      </c>
      <c r="T11" s="202">
        <v>0</v>
      </c>
      <c r="U11" s="202">
        <v>20.51</v>
      </c>
      <c r="V11" s="202">
        <v>1.8</v>
      </c>
      <c r="W11" s="202">
        <v>5.55</v>
      </c>
      <c r="X11" s="202">
        <v>24.77</v>
      </c>
      <c r="Y11" s="202">
        <v>0</v>
      </c>
      <c r="Z11">
        <v>0</v>
      </c>
      <c r="AA11" s="202">
        <v>11.12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19.16</v>
      </c>
      <c r="AQ11" s="202">
        <v>18.170000000000002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4.93</v>
      </c>
      <c r="L12" s="202">
        <v>306.14999999999998</v>
      </c>
      <c r="M12" s="202">
        <v>27.04</v>
      </c>
      <c r="N12" s="202">
        <v>34.9</v>
      </c>
      <c r="O12" s="202">
        <v>0</v>
      </c>
      <c r="P12" s="202">
        <v>37.020000000000003</v>
      </c>
      <c r="Q12" s="202">
        <v>3.5</v>
      </c>
      <c r="R12" s="202">
        <v>6.85</v>
      </c>
      <c r="S12" s="202">
        <v>4.26</v>
      </c>
      <c r="T12" s="202">
        <v>0</v>
      </c>
      <c r="U12" s="202">
        <v>20.51</v>
      </c>
      <c r="V12" s="202">
        <v>1.8</v>
      </c>
      <c r="W12" s="202">
        <v>5.55</v>
      </c>
      <c r="X12" s="202">
        <v>24.77</v>
      </c>
      <c r="Y12" s="202">
        <v>0</v>
      </c>
      <c r="Z12">
        <v>0</v>
      </c>
      <c r="AA12" s="202">
        <v>11.12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19.16</v>
      </c>
      <c r="AQ12" s="202">
        <v>18.170000000000002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4.93</v>
      </c>
      <c r="L13" s="202">
        <v>306.14999999999998</v>
      </c>
      <c r="M13" s="202">
        <v>27.04</v>
      </c>
      <c r="N13" s="202">
        <v>34.9</v>
      </c>
      <c r="O13" s="202">
        <v>0</v>
      </c>
      <c r="P13" s="202">
        <v>37.020000000000003</v>
      </c>
      <c r="Q13" s="202">
        <v>3.5</v>
      </c>
      <c r="R13" s="202">
        <v>6.85</v>
      </c>
      <c r="S13" s="202">
        <v>4.26</v>
      </c>
      <c r="T13" s="202">
        <v>0</v>
      </c>
      <c r="U13" s="202">
        <v>20.51</v>
      </c>
      <c r="V13" s="202">
        <v>1.8</v>
      </c>
      <c r="W13" s="202">
        <v>5.55</v>
      </c>
      <c r="X13" s="202">
        <v>24.77</v>
      </c>
      <c r="Y13" s="202">
        <v>0</v>
      </c>
      <c r="Z13">
        <v>0</v>
      </c>
      <c r="AA13" s="202">
        <v>11.12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19.16</v>
      </c>
      <c r="AQ13" s="202">
        <v>18.170000000000002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4.93</v>
      </c>
      <c r="L14" s="202">
        <v>306.14999999999998</v>
      </c>
      <c r="M14" s="202">
        <v>27.04</v>
      </c>
      <c r="N14" s="202">
        <v>34.9</v>
      </c>
      <c r="O14" s="202">
        <v>0</v>
      </c>
      <c r="P14" s="202">
        <v>37.020000000000003</v>
      </c>
      <c r="Q14" s="202">
        <v>3.5</v>
      </c>
      <c r="R14" s="202">
        <v>6.85</v>
      </c>
      <c r="S14" s="202">
        <v>4.26</v>
      </c>
      <c r="T14" s="202">
        <v>0</v>
      </c>
      <c r="U14" s="202">
        <v>20.51</v>
      </c>
      <c r="V14" s="202">
        <v>1.8</v>
      </c>
      <c r="W14" s="202">
        <v>5.55</v>
      </c>
      <c r="X14" s="202">
        <v>24.77</v>
      </c>
      <c r="Y14" s="202">
        <v>0</v>
      </c>
      <c r="Z14">
        <v>0</v>
      </c>
      <c r="AA14" s="202">
        <v>11.12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19.16</v>
      </c>
      <c r="AQ14" s="202">
        <v>18.170000000000002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4.93</v>
      </c>
      <c r="L15" s="202">
        <v>306.14999999999998</v>
      </c>
      <c r="M15" s="202">
        <v>27.04</v>
      </c>
      <c r="N15" s="202">
        <v>34.9</v>
      </c>
      <c r="O15" s="202">
        <v>0</v>
      </c>
      <c r="P15" s="202">
        <v>37.020000000000003</v>
      </c>
      <c r="Q15" s="202">
        <v>3.5</v>
      </c>
      <c r="R15" s="202">
        <v>6.85</v>
      </c>
      <c r="S15" s="202">
        <v>4.26</v>
      </c>
      <c r="T15" s="202">
        <v>0</v>
      </c>
      <c r="U15" s="202">
        <v>20.51</v>
      </c>
      <c r="V15" s="202">
        <v>1.8</v>
      </c>
      <c r="W15" s="202">
        <v>5.55</v>
      </c>
      <c r="X15" s="202">
        <v>24.77</v>
      </c>
      <c r="Y15" s="202">
        <v>0</v>
      </c>
      <c r="Z15">
        <v>0</v>
      </c>
      <c r="AA15" s="202">
        <v>11.12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19.16</v>
      </c>
      <c r="AQ15" s="202">
        <v>18.170000000000002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4.93</v>
      </c>
      <c r="L16" s="202">
        <v>306.14999999999998</v>
      </c>
      <c r="M16" s="202">
        <v>27.04</v>
      </c>
      <c r="N16" s="202">
        <v>34.9</v>
      </c>
      <c r="O16" s="202">
        <v>0</v>
      </c>
      <c r="P16" s="202">
        <v>37.020000000000003</v>
      </c>
      <c r="Q16" s="202">
        <v>3.5</v>
      </c>
      <c r="R16" s="202">
        <v>6.85</v>
      </c>
      <c r="S16" s="202">
        <v>4.26</v>
      </c>
      <c r="T16" s="202">
        <v>0</v>
      </c>
      <c r="U16" s="202">
        <v>20.51</v>
      </c>
      <c r="V16" s="202">
        <v>1.8</v>
      </c>
      <c r="W16" s="202">
        <v>5.55</v>
      </c>
      <c r="X16" s="202">
        <v>24.77</v>
      </c>
      <c r="Y16" s="202">
        <v>0</v>
      </c>
      <c r="Z16">
        <v>0</v>
      </c>
      <c r="AA16" s="202">
        <v>11.12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19.16</v>
      </c>
      <c r="AQ16" s="202">
        <v>18.170000000000002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4.93</v>
      </c>
      <c r="L17" s="202">
        <v>306.14999999999998</v>
      </c>
      <c r="M17" s="202">
        <v>27.04</v>
      </c>
      <c r="N17" s="202">
        <v>34.9</v>
      </c>
      <c r="O17" s="202">
        <v>0</v>
      </c>
      <c r="P17" s="202">
        <v>37.020000000000003</v>
      </c>
      <c r="Q17" s="202">
        <v>3.5</v>
      </c>
      <c r="R17" s="202">
        <v>6.85</v>
      </c>
      <c r="S17" s="202">
        <v>4.26</v>
      </c>
      <c r="T17" s="202">
        <v>0</v>
      </c>
      <c r="U17" s="202">
        <v>20.51</v>
      </c>
      <c r="V17" s="202">
        <v>1.8</v>
      </c>
      <c r="W17" s="202">
        <v>5.55</v>
      </c>
      <c r="X17" s="202">
        <v>24.77</v>
      </c>
      <c r="Y17" s="202">
        <v>0</v>
      </c>
      <c r="Z17">
        <v>0</v>
      </c>
      <c r="AA17" s="202">
        <v>11.12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19.16</v>
      </c>
      <c r="AQ17" s="202">
        <v>18.170000000000002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4.93</v>
      </c>
      <c r="L18" s="202">
        <v>306.14999999999998</v>
      </c>
      <c r="M18" s="202">
        <v>27.04</v>
      </c>
      <c r="N18" s="202">
        <v>34.9</v>
      </c>
      <c r="O18" s="202">
        <v>0</v>
      </c>
      <c r="P18" s="202">
        <v>37.020000000000003</v>
      </c>
      <c r="Q18" s="202">
        <v>3.5</v>
      </c>
      <c r="R18" s="202">
        <v>6.85</v>
      </c>
      <c r="S18" s="202">
        <v>4.26</v>
      </c>
      <c r="T18" s="202">
        <v>0</v>
      </c>
      <c r="U18" s="202">
        <v>20.51</v>
      </c>
      <c r="V18" s="202">
        <v>1.8</v>
      </c>
      <c r="W18" s="202">
        <v>5.55</v>
      </c>
      <c r="X18" s="202">
        <v>24.77</v>
      </c>
      <c r="Y18" s="202">
        <v>0</v>
      </c>
      <c r="Z18">
        <v>0</v>
      </c>
      <c r="AA18" s="202">
        <v>11.12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19.16</v>
      </c>
      <c r="AQ18" s="202">
        <v>18.170000000000002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4.93</v>
      </c>
      <c r="L19" s="202">
        <v>306.14999999999998</v>
      </c>
      <c r="M19" s="202">
        <v>14.51</v>
      </c>
      <c r="N19" s="202">
        <v>34.9</v>
      </c>
      <c r="O19" s="202">
        <v>0</v>
      </c>
      <c r="P19" s="202">
        <v>19.16</v>
      </c>
      <c r="Q19" s="202">
        <v>3.5</v>
      </c>
      <c r="R19" s="202">
        <v>6.85</v>
      </c>
      <c r="S19" s="202">
        <v>4.26</v>
      </c>
      <c r="T19" s="202">
        <v>0</v>
      </c>
      <c r="U19" s="202">
        <v>20.51</v>
      </c>
      <c r="V19" s="202">
        <v>1.8</v>
      </c>
      <c r="W19" s="202">
        <v>5.55</v>
      </c>
      <c r="X19" s="202">
        <v>24.77</v>
      </c>
      <c r="Y19" s="202">
        <v>0</v>
      </c>
      <c r="Z19">
        <v>0</v>
      </c>
      <c r="AA19" s="202">
        <v>11.12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19.16</v>
      </c>
      <c r="AQ19" s="202">
        <v>18.170000000000002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4.93</v>
      </c>
      <c r="L20" s="202">
        <v>306.14999999999998</v>
      </c>
      <c r="M20" s="202">
        <v>14.51</v>
      </c>
      <c r="N20" s="202">
        <v>34.9</v>
      </c>
      <c r="O20" s="202">
        <v>0</v>
      </c>
      <c r="P20" s="202">
        <v>19.16</v>
      </c>
      <c r="Q20" s="202">
        <v>3.5</v>
      </c>
      <c r="R20" s="202">
        <v>6.85</v>
      </c>
      <c r="S20" s="202">
        <v>4.26</v>
      </c>
      <c r="T20" s="202">
        <v>0</v>
      </c>
      <c r="U20" s="202">
        <v>20.51</v>
      </c>
      <c r="V20" s="202">
        <v>1.8</v>
      </c>
      <c r="W20" s="202">
        <v>5.55</v>
      </c>
      <c r="X20" s="202">
        <v>24.77</v>
      </c>
      <c r="Y20" s="202">
        <v>0</v>
      </c>
      <c r="Z20">
        <v>0</v>
      </c>
      <c r="AA20" s="202">
        <v>11.12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19.16</v>
      </c>
      <c r="AQ20" s="202">
        <v>18.170000000000002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4.93</v>
      </c>
      <c r="L21" s="202">
        <v>306.14999999999998</v>
      </c>
      <c r="M21" s="202">
        <v>14.51</v>
      </c>
      <c r="N21" s="202">
        <v>34.9</v>
      </c>
      <c r="O21" s="202">
        <v>0</v>
      </c>
      <c r="P21" s="202">
        <v>19.16</v>
      </c>
      <c r="Q21" s="202">
        <v>3.5</v>
      </c>
      <c r="R21" s="202">
        <v>6.85</v>
      </c>
      <c r="S21" s="202">
        <v>4.26</v>
      </c>
      <c r="T21" s="202">
        <v>0</v>
      </c>
      <c r="U21" s="202">
        <v>20.51</v>
      </c>
      <c r="V21" s="202">
        <v>1.8</v>
      </c>
      <c r="W21" s="202">
        <v>5.55</v>
      </c>
      <c r="X21" s="202">
        <v>24.77</v>
      </c>
      <c r="Y21" s="202">
        <v>0</v>
      </c>
      <c r="Z21">
        <v>0</v>
      </c>
      <c r="AA21" s="202">
        <v>11.12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19.16</v>
      </c>
      <c r="AQ21" s="202">
        <v>18.170000000000002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4.93</v>
      </c>
      <c r="L22" s="202">
        <v>306.14999999999998</v>
      </c>
      <c r="M22" s="202">
        <v>14.51</v>
      </c>
      <c r="N22" s="202">
        <v>34.9</v>
      </c>
      <c r="O22" s="202">
        <v>0</v>
      </c>
      <c r="P22" s="202">
        <v>19.16</v>
      </c>
      <c r="Q22" s="202">
        <v>3.5</v>
      </c>
      <c r="R22" s="202">
        <v>6.85</v>
      </c>
      <c r="S22" s="202">
        <v>4.26</v>
      </c>
      <c r="T22" s="202">
        <v>0</v>
      </c>
      <c r="U22" s="202">
        <v>20.51</v>
      </c>
      <c r="V22" s="202">
        <v>1.8</v>
      </c>
      <c r="W22" s="202">
        <v>5.55</v>
      </c>
      <c r="X22" s="202">
        <v>24.77</v>
      </c>
      <c r="Y22" s="202">
        <v>0</v>
      </c>
      <c r="Z22">
        <v>0</v>
      </c>
      <c r="AA22" s="202">
        <v>11.12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19.16</v>
      </c>
      <c r="AQ22" s="202">
        <v>18.170000000000002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4.93</v>
      </c>
      <c r="L23" s="202">
        <v>306.14999999999998</v>
      </c>
      <c r="M23" s="202">
        <v>14.51</v>
      </c>
      <c r="N23" s="202">
        <v>34.9</v>
      </c>
      <c r="O23" s="202">
        <v>0</v>
      </c>
      <c r="P23" s="202">
        <v>19.16</v>
      </c>
      <c r="Q23" s="202">
        <v>3.5</v>
      </c>
      <c r="R23" s="202">
        <v>6.85</v>
      </c>
      <c r="S23" s="202">
        <v>4.26</v>
      </c>
      <c r="T23" s="202">
        <v>0</v>
      </c>
      <c r="U23" s="202">
        <v>20.51</v>
      </c>
      <c r="V23" s="202">
        <v>1.8</v>
      </c>
      <c r="W23" s="202">
        <v>5.55</v>
      </c>
      <c r="X23" s="202">
        <v>24.77</v>
      </c>
      <c r="Y23" s="202">
        <v>0</v>
      </c>
      <c r="Z23">
        <v>0</v>
      </c>
      <c r="AA23" s="202">
        <v>11.12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19.16</v>
      </c>
      <c r="AQ23" s="202">
        <v>18.170000000000002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4.93</v>
      </c>
      <c r="L24" s="202">
        <v>306.14999999999998</v>
      </c>
      <c r="M24" s="202">
        <v>14.51</v>
      </c>
      <c r="N24" s="202">
        <v>34.9</v>
      </c>
      <c r="O24" s="202">
        <v>0</v>
      </c>
      <c r="P24" s="202">
        <v>19.16</v>
      </c>
      <c r="Q24" s="202">
        <v>3.5</v>
      </c>
      <c r="R24" s="202">
        <v>6.85</v>
      </c>
      <c r="S24" s="202">
        <v>4.26</v>
      </c>
      <c r="T24" s="202">
        <v>0</v>
      </c>
      <c r="U24" s="202">
        <v>20.51</v>
      </c>
      <c r="V24" s="202">
        <v>1.8</v>
      </c>
      <c r="W24" s="202">
        <v>5.55</v>
      </c>
      <c r="X24" s="202">
        <v>24.77</v>
      </c>
      <c r="Y24" s="202">
        <v>0</v>
      </c>
      <c r="Z24">
        <v>0</v>
      </c>
      <c r="AA24" s="202">
        <v>11.12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19.16</v>
      </c>
      <c r="AQ24" s="202">
        <v>18.170000000000002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4.93</v>
      </c>
      <c r="L25" s="202">
        <v>306.14999999999998</v>
      </c>
      <c r="M25" s="202">
        <v>26.99</v>
      </c>
      <c r="N25" s="202">
        <v>34.9</v>
      </c>
      <c r="O25" s="202">
        <v>0</v>
      </c>
      <c r="P25" s="202">
        <v>37.020000000000003</v>
      </c>
      <c r="Q25" s="202">
        <v>3.5</v>
      </c>
      <c r="R25" s="202">
        <v>6.85</v>
      </c>
      <c r="S25" s="202">
        <v>4.26</v>
      </c>
      <c r="T25" s="202">
        <v>0</v>
      </c>
      <c r="U25" s="202">
        <v>20.51</v>
      </c>
      <c r="V25" s="202">
        <v>1.8</v>
      </c>
      <c r="W25" s="202">
        <v>5.55</v>
      </c>
      <c r="X25" s="202">
        <v>24.77</v>
      </c>
      <c r="Y25" s="202">
        <v>0</v>
      </c>
      <c r="Z25">
        <v>0</v>
      </c>
      <c r="AA25" s="202">
        <v>11.12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19.16</v>
      </c>
      <c r="AQ25" s="202">
        <v>18.170000000000002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306.14999999999998</v>
      </c>
      <c r="M26" s="202">
        <v>27.04</v>
      </c>
      <c r="N26" s="202">
        <v>34.9</v>
      </c>
      <c r="O26" s="202">
        <v>0</v>
      </c>
      <c r="P26" s="202">
        <v>37.020000000000003</v>
      </c>
      <c r="Q26" s="202">
        <v>3.5</v>
      </c>
      <c r="R26" s="202">
        <v>6.85</v>
      </c>
      <c r="S26" s="202">
        <v>4.26</v>
      </c>
      <c r="T26" s="202">
        <v>0</v>
      </c>
      <c r="U26" s="202">
        <v>20.51</v>
      </c>
      <c r="V26" s="202">
        <v>1.8</v>
      </c>
      <c r="W26" s="202">
        <v>9.99</v>
      </c>
      <c r="X26" s="202">
        <v>43.59</v>
      </c>
      <c r="Y26" s="202">
        <v>0</v>
      </c>
      <c r="Z26">
        <v>0</v>
      </c>
      <c r="AA26" s="202">
        <v>11.12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19.16</v>
      </c>
      <c r="AQ26" s="202">
        <v>18.170000000000002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4.93</v>
      </c>
      <c r="L27" s="202">
        <v>335.3</v>
      </c>
      <c r="M27" s="202">
        <v>27.05</v>
      </c>
      <c r="N27" s="202">
        <v>34.72</v>
      </c>
      <c r="O27" s="202">
        <v>0</v>
      </c>
      <c r="P27" s="202">
        <v>36.64</v>
      </c>
      <c r="Q27" s="202">
        <v>3.33</v>
      </c>
      <c r="R27" s="202">
        <v>6.85</v>
      </c>
      <c r="S27" s="202">
        <v>4.26</v>
      </c>
      <c r="T27" s="202">
        <v>0</v>
      </c>
      <c r="U27" s="202">
        <v>20.51</v>
      </c>
      <c r="V27" s="202">
        <v>3.27</v>
      </c>
      <c r="W27" s="202">
        <v>9.99</v>
      </c>
      <c r="X27" s="202">
        <v>43.59</v>
      </c>
      <c r="Y27" s="202">
        <v>0</v>
      </c>
      <c r="Z27">
        <v>0</v>
      </c>
      <c r="AA27" s="202">
        <v>11.12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37.33</v>
      </c>
      <c r="AQ27" s="202">
        <v>14.37</v>
      </c>
      <c r="AR27" s="202">
        <v>0.19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4.93</v>
      </c>
      <c r="L28" s="202">
        <v>421.52</v>
      </c>
      <c r="M28" s="202">
        <v>27.05</v>
      </c>
      <c r="N28" s="202">
        <v>34.9</v>
      </c>
      <c r="O28" s="202">
        <v>0</v>
      </c>
      <c r="P28" s="202">
        <v>37.020000000000003</v>
      </c>
      <c r="Q28" s="202">
        <v>5.34</v>
      </c>
      <c r="R28" s="202">
        <v>12.46</v>
      </c>
      <c r="S28" s="202">
        <v>7.76</v>
      </c>
      <c r="T28" s="202">
        <v>0</v>
      </c>
      <c r="U28" s="202">
        <v>20.51</v>
      </c>
      <c r="V28" s="202">
        <v>3.27</v>
      </c>
      <c r="W28" s="202">
        <v>9.99</v>
      </c>
      <c r="X28" s="202">
        <v>43.59</v>
      </c>
      <c r="Y28" s="202">
        <v>0</v>
      </c>
      <c r="Z28">
        <v>0</v>
      </c>
      <c r="AA28" s="202">
        <v>11.12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37.33</v>
      </c>
      <c r="AQ28" s="202">
        <v>26.51</v>
      </c>
      <c r="AR28" s="202">
        <v>0.56000000000000005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4.91</v>
      </c>
      <c r="L29" s="202">
        <v>507.74</v>
      </c>
      <c r="M29" s="202">
        <v>27.05</v>
      </c>
      <c r="N29" s="202">
        <v>34.9</v>
      </c>
      <c r="O29" s="202">
        <v>0</v>
      </c>
      <c r="P29" s="202">
        <v>37.020000000000003</v>
      </c>
      <c r="Q29" s="202">
        <v>6.05</v>
      </c>
      <c r="R29" s="202">
        <v>12.46</v>
      </c>
      <c r="S29" s="202">
        <v>7.76</v>
      </c>
      <c r="T29" s="202">
        <v>0</v>
      </c>
      <c r="U29" s="202">
        <v>20.51</v>
      </c>
      <c r="V29" s="202">
        <v>3.27</v>
      </c>
      <c r="W29" s="202">
        <v>9.99</v>
      </c>
      <c r="X29" s="202">
        <v>43.59</v>
      </c>
      <c r="Y29" s="202">
        <v>0</v>
      </c>
      <c r="Z29">
        <v>0</v>
      </c>
      <c r="AA29" s="202">
        <v>11.12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37.33</v>
      </c>
      <c r="AQ29" s="202">
        <v>26.51</v>
      </c>
      <c r="AR29" s="202">
        <v>1.36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4.93</v>
      </c>
      <c r="L30" s="202">
        <v>526.9</v>
      </c>
      <c r="M30" s="202">
        <v>27.05</v>
      </c>
      <c r="N30" s="202">
        <v>34.9</v>
      </c>
      <c r="O30" s="202">
        <v>0</v>
      </c>
      <c r="P30" s="202">
        <v>37.020000000000003</v>
      </c>
      <c r="Q30" s="202">
        <v>6.05</v>
      </c>
      <c r="R30" s="202">
        <v>12.46</v>
      </c>
      <c r="S30" s="202">
        <v>7.76</v>
      </c>
      <c r="T30" s="202">
        <v>0</v>
      </c>
      <c r="U30" s="202">
        <v>20.51</v>
      </c>
      <c r="V30" s="202">
        <v>3.27</v>
      </c>
      <c r="W30" s="202">
        <v>9.99</v>
      </c>
      <c r="X30" s="202">
        <v>43.59</v>
      </c>
      <c r="Y30" s="202">
        <v>0</v>
      </c>
      <c r="Z30">
        <v>0</v>
      </c>
      <c r="AA30" s="202">
        <v>11.12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37.33</v>
      </c>
      <c r="AQ30" s="202">
        <v>26.51</v>
      </c>
      <c r="AR30" s="202">
        <v>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8.9600000000000009</v>
      </c>
      <c r="L31" s="202">
        <v>552.88</v>
      </c>
      <c r="M31" s="202">
        <v>27.05</v>
      </c>
      <c r="N31" s="202">
        <v>34.9</v>
      </c>
      <c r="O31" s="202">
        <v>0</v>
      </c>
      <c r="P31" s="202">
        <v>37.020000000000003</v>
      </c>
      <c r="Q31" s="202">
        <v>5.71</v>
      </c>
      <c r="R31" s="202">
        <v>12.46</v>
      </c>
      <c r="S31" s="202">
        <v>7.76</v>
      </c>
      <c r="T31" s="202">
        <v>0</v>
      </c>
      <c r="U31" s="202">
        <v>20.51</v>
      </c>
      <c r="V31" s="202">
        <v>3.27</v>
      </c>
      <c r="W31" s="202">
        <v>9.99</v>
      </c>
      <c r="X31" s="202">
        <v>43.59</v>
      </c>
      <c r="Y31" s="202">
        <v>0</v>
      </c>
      <c r="Z31">
        <v>0</v>
      </c>
      <c r="AA31" s="202">
        <v>11.12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37.33</v>
      </c>
      <c r="AQ31" s="202">
        <v>26.51</v>
      </c>
      <c r="AR31" s="202">
        <v>6.41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8.9600000000000009</v>
      </c>
      <c r="L32" s="202">
        <v>555.16999999999996</v>
      </c>
      <c r="M32" s="202">
        <v>27.05</v>
      </c>
      <c r="N32" s="202">
        <v>34.9</v>
      </c>
      <c r="O32" s="202">
        <v>0</v>
      </c>
      <c r="P32" s="202">
        <v>37.020000000000003</v>
      </c>
      <c r="Q32" s="202">
        <v>5.71</v>
      </c>
      <c r="R32" s="202">
        <v>12.46</v>
      </c>
      <c r="S32" s="202">
        <v>7.76</v>
      </c>
      <c r="T32" s="202">
        <v>0</v>
      </c>
      <c r="U32" s="202">
        <v>20.51</v>
      </c>
      <c r="V32" s="202">
        <v>3.27</v>
      </c>
      <c r="W32" s="202">
        <v>9.99</v>
      </c>
      <c r="X32" s="202">
        <v>43.59</v>
      </c>
      <c r="Y32" s="202">
        <v>0</v>
      </c>
      <c r="Z32">
        <v>0</v>
      </c>
      <c r="AA32" s="202">
        <v>11.12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37.33</v>
      </c>
      <c r="AQ32" s="202">
        <v>26.51</v>
      </c>
      <c r="AR32" s="202">
        <v>11.71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8.9600000000000009</v>
      </c>
      <c r="L33" s="202">
        <v>555.16999999999996</v>
      </c>
      <c r="M33" s="202">
        <v>27.05</v>
      </c>
      <c r="N33" s="202">
        <v>34.9</v>
      </c>
      <c r="O33" s="202">
        <v>0</v>
      </c>
      <c r="P33" s="202">
        <v>37.020000000000003</v>
      </c>
      <c r="Q33" s="202">
        <v>5.71</v>
      </c>
      <c r="R33" s="202">
        <v>12.46</v>
      </c>
      <c r="S33" s="202">
        <v>7.76</v>
      </c>
      <c r="T33" s="202">
        <v>0</v>
      </c>
      <c r="U33" s="202">
        <v>20.51</v>
      </c>
      <c r="V33" s="202">
        <v>3.27</v>
      </c>
      <c r="W33" s="202">
        <v>9.99</v>
      </c>
      <c r="X33" s="202">
        <v>43.59</v>
      </c>
      <c r="Y33" s="202">
        <v>0</v>
      </c>
      <c r="Z33">
        <v>0</v>
      </c>
      <c r="AA33" s="202">
        <v>11.12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34.65</v>
      </c>
      <c r="AQ33" s="202">
        <v>26.51</v>
      </c>
      <c r="AR33" s="202">
        <v>17.87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8.9600000000000009</v>
      </c>
      <c r="L34" s="202">
        <v>555.16999999999996</v>
      </c>
      <c r="M34" s="202">
        <v>27.05</v>
      </c>
      <c r="N34" s="202">
        <v>34.9</v>
      </c>
      <c r="O34" s="202">
        <v>0</v>
      </c>
      <c r="P34" s="202">
        <v>37.020000000000003</v>
      </c>
      <c r="Q34" s="202">
        <v>5.71</v>
      </c>
      <c r="R34" s="202">
        <v>12.46</v>
      </c>
      <c r="S34" s="202">
        <v>7.76</v>
      </c>
      <c r="T34" s="202">
        <v>0</v>
      </c>
      <c r="U34" s="202">
        <v>20.51</v>
      </c>
      <c r="V34" s="202">
        <v>3.27</v>
      </c>
      <c r="W34" s="202">
        <v>9.99</v>
      </c>
      <c r="X34" s="202">
        <v>43.59</v>
      </c>
      <c r="Y34" s="202">
        <v>0</v>
      </c>
      <c r="Z34">
        <v>0</v>
      </c>
      <c r="AA34" s="202">
        <v>11.12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34.65</v>
      </c>
      <c r="AQ34" s="202">
        <v>26.51</v>
      </c>
      <c r="AR34" s="202">
        <v>18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8.9600000000000009</v>
      </c>
      <c r="L35" s="202">
        <v>555.16999999999996</v>
      </c>
      <c r="M35" s="202">
        <v>27.05</v>
      </c>
      <c r="N35" s="202">
        <v>34.9</v>
      </c>
      <c r="O35" s="202">
        <v>0</v>
      </c>
      <c r="P35" s="202">
        <v>37.020000000000003</v>
      </c>
      <c r="Q35" s="202">
        <v>5.71</v>
      </c>
      <c r="R35" s="202">
        <v>12.46</v>
      </c>
      <c r="S35" s="202">
        <v>7.76</v>
      </c>
      <c r="T35" s="202">
        <v>0</v>
      </c>
      <c r="U35" s="202">
        <v>20.51</v>
      </c>
      <c r="V35" s="202">
        <v>3.27</v>
      </c>
      <c r="W35" s="202">
        <v>9.99</v>
      </c>
      <c r="X35" s="202">
        <v>43.59</v>
      </c>
      <c r="Y35" s="202">
        <v>0</v>
      </c>
      <c r="Z35">
        <v>0</v>
      </c>
      <c r="AA35" s="202">
        <v>11.12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34.65</v>
      </c>
      <c r="AQ35" s="202">
        <v>26.51</v>
      </c>
      <c r="AR35" s="202">
        <v>22.2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8.9600000000000009</v>
      </c>
      <c r="L36" s="202">
        <v>555.16999999999996</v>
      </c>
      <c r="M36" s="202">
        <v>27.05</v>
      </c>
      <c r="N36" s="202">
        <v>34.9</v>
      </c>
      <c r="O36" s="202">
        <v>0</v>
      </c>
      <c r="P36" s="202">
        <v>37.020000000000003</v>
      </c>
      <c r="Q36" s="202">
        <v>5.71</v>
      </c>
      <c r="R36" s="202">
        <v>12.46</v>
      </c>
      <c r="S36" s="202">
        <v>7.76</v>
      </c>
      <c r="T36" s="202">
        <v>0</v>
      </c>
      <c r="U36" s="202">
        <v>20.51</v>
      </c>
      <c r="V36" s="202">
        <v>3.27</v>
      </c>
      <c r="W36" s="202">
        <v>9.99</v>
      </c>
      <c r="X36" s="202">
        <v>43.59</v>
      </c>
      <c r="Y36" s="202">
        <v>0</v>
      </c>
      <c r="Z36">
        <v>0</v>
      </c>
      <c r="AA36" s="202">
        <v>11.12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34.65</v>
      </c>
      <c r="AQ36" s="202">
        <v>26.51</v>
      </c>
      <c r="AR36" s="202">
        <v>23.2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8.9600000000000009</v>
      </c>
      <c r="L37" s="202">
        <v>555.16999999999996</v>
      </c>
      <c r="M37" s="202">
        <v>27.05</v>
      </c>
      <c r="N37" s="202">
        <v>34.9</v>
      </c>
      <c r="O37" s="202">
        <v>0</v>
      </c>
      <c r="P37" s="202">
        <v>37.020000000000003</v>
      </c>
      <c r="Q37" s="202">
        <v>5.71</v>
      </c>
      <c r="R37" s="202">
        <v>12.46</v>
      </c>
      <c r="S37" s="202">
        <v>7.76</v>
      </c>
      <c r="T37" s="202">
        <v>0</v>
      </c>
      <c r="U37" s="202">
        <v>20.51</v>
      </c>
      <c r="V37" s="202">
        <v>3.27</v>
      </c>
      <c r="W37" s="202">
        <v>9.99</v>
      </c>
      <c r="X37" s="202">
        <v>43.59</v>
      </c>
      <c r="Y37" s="202">
        <v>0</v>
      </c>
      <c r="Z37">
        <v>0</v>
      </c>
      <c r="AA37" s="202">
        <v>11.12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34.65</v>
      </c>
      <c r="AQ37" s="202">
        <v>26.51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8.9600000000000009</v>
      </c>
      <c r="L38" s="202">
        <v>555.16999999999996</v>
      </c>
      <c r="M38" s="202">
        <v>27.05</v>
      </c>
      <c r="N38" s="202">
        <v>34.9</v>
      </c>
      <c r="O38" s="202">
        <v>0</v>
      </c>
      <c r="P38" s="202">
        <v>37.020000000000003</v>
      </c>
      <c r="Q38" s="202">
        <v>5.71</v>
      </c>
      <c r="R38" s="202">
        <v>12.46</v>
      </c>
      <c r="S38" s="202">
        <v>7.76</v>
      </c>
      <c r="T38" s="202">
        <v>0</v>
      </c>
      <c r="U38" s="202">
        <v>20.51</v>
      </c>
      <c r="V38" s="202">
        <v>3.27</v>
      </c>
      <c r="W38" s="202">
        <v>9.99</v>
      </c>
      <c r="X38" s="202">
        <v>43.59</v>
      </c>
      <c r="Y38" s="202">
        <v>0</v>
      </c>
      <c r="Z38">
        <v>0</v>
      </c>
      <c r="AA38" s="202">
        <v>11.12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34.65</v>
      </c>
      <c r="AQ38" s="202">
        <v>26.51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8.9600000000000009</v>
      </c>
      <c r="L39" s="202">
        <v>555.16999999999996</v>
      </c>
      <c r="M39" s="202">
        <v>27.05</v>
      </c>
      <c r="N39" s="202">
        <v>34.9</v>
      </c>
      <c r="O39" s="202">
        <v>0</v>
      </c>
      <c r="P39" s="202">
        <v>37.020000000000003</v>
      </c>
      <c r="Q39" s="202">
        <v>5.71</v>
      </c>
      <c r="R39" s="202">
        <v>12.46</v>
      </c>
      <c r="S39" s="202">
        <v>7.76</v>
      </c>
      <c r="T39" s="202">
        <v>0</v>
      </c>
      <c r="U39" s="202">
        <v>20.51</v>
      </c>
      <c r="V39" s="202">
        <v>3.27</v>
      </c>
      <c r="W39" s="202">
        <v>9.99</v>
      </c>
      <c r="X39" s="202">
        <v>43.59</v>
      </c>
      <c r="Y39" s="202">
        <v>0</v>
      </c>
      <c r="Z39">
        <v>0</v>
      </c>
      <c r="AA39" s="202">
        <v>11.12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34.65</v>
      </c>
      <c r="AQ39" s="202">
        <v>26.51</v>
      </c>
      <c r="AR39" s="202">
        <v>23.2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8.9600000000000009</v>
      </c>
      <c r="L40" s="202">
        <v>540.88</v>
      </c>
      <c r="M40" s="202">
        <v>27.05</v>
      </c>
      <c r="N40" s="202">
        <v>34.9</v>
      </c>
      <c r="O40" s="202">
        <v>0</v>
      </c>
      <c r="P40" s="202">
        <v>37.020000000000003</v>
      </c>
      <c r="Q40" s="202">
        <v>5.71</v>
      </c>
      <c r="R40" s="202">
        <v>12.46</v>
      </c>
      <c r="S40" s="202">
        <v>7.76</v>
      </c>
      <c r="T40" s="202">
        <v>0</v>
      </c>
      <c r="U40" s="202">
        <v>20.51</v>
      </c>
      <c r="V40" s="202">
        <v>3.27</v>
      </c>
      <c r="W40" s="202">
        <v>9.99</v>
      </c>
      <c r="X40" s="202">
        <v>43.59</v>
      </c>
      <c r="Y40" s="202">
        <v>0</v>
      </c>
      <c r="Z40">
        <v>0</v>
      </c>
      <c r="AA40" s="202">
        <v>11.12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34.65</v>
      </c>
      <c r="AQ40" s="202">
        <v>26.51</v>
      </c>
      <c r="AR40" s="202">
        <v>23.2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8.9600000000000009</v>
      </c>
      <c r="L41" s="202">
        <v>536.11</v>
      </c>
      <c r="M41" s="202">
        <v>27.05</v>
      </c>
      <c r="N41" s="202">
        <v>34.9</v>
      </c>
      <c r="O41" s="202">
        <v>0</v>
      </c>
      <c r="P41" s="202">
        <v>37.020000000000003</v>
      </c>
      <c r="Q41" s="202">
        <v>5.71</v>
      </c>
      <c r="R41" s="202">
        <v>12.46</v>
      </c>
      <c r="S41" s="202">
        <v>7.76</v>
      </c>
      <c r="T41" s="202">
        <v>0</v>
      </c>
      <c r="U41" s="202">
        <v>20.51</v>
      </c>
      <c r="V41" s="202">
        <v>3.27</v>
      </c>
      <c r="W41" s="202">
        <v>9.99</v>
      </c>
      <c r="X41" s="202">
        <v>43.59</v>
      </c>
      <c r="Y41" s="202">
        <v>0</v>
      </c>
      <c r="Z41">
        <v>0</v>
      </c>
      <c r="AA41" s="202">
        <v>11.12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34.65</v>
      </c>
      <c r="AQ41" s="202">
        <v>26.51</v>
      </c>
      <c r="AR41" s="202">
        <v>23.2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8.9600000000000009</v>
      </c>
      <c r="L42" s="202">
        <v>531.34</v>
      </c>
      <c r="M42" s="202">
        <v>27.05</v>
      </c>
      <c r="N42" s="202">
        <v>34.9</v>
      </c>
      <c r="O42" s="202">
        <v>0</v>
      </c>
      <c r="P42" s="202">
        <v>37.020000000000003</v>
      </c>
      <c r="Q42" s="202">
        <v>5.71</v>
      </c>
      <c r="R42" s="202">
        <v>12.46</v>
      </c>
      <c r="S42" s="202">
        <v>7.76</v>
      </c>
      <c r="T42" s="202">
        <v>0</v>
      </c>
      <c r="U42" s="202">
        <v>20.51</v>
      </c>
      <c r="V42" s="202">
        <v>3.27</v>
      </c>
      <c r="W42" s="202">
        <v>9.99</v>
      </c>
      <c r="X42" s="202">
        <v>43.59</v>
      </c>
      <c r="Y42" s="202">
        <v>0</v>
      </c>
      <c r="Z42">
        <v>0</v>
      </c>
      <c r="AA42" s="202">
        <v>11.12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34.65</v>
      </c>
      <c r="AQ42" s="202">
        <v>26.51</v>
      </c>
      <c r="AR42" s="202">
        <v>23.2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8.9600000000000009</v>
      </c>
      <c r="L43" s="202">
        <v>521.79999999999995</v>
      </c>
      <c r="M43" s="202">
        <v>27.05</v>
      </c>
      <c r="N43" s="202">
        <v>34.9</v>
      </c>
      <c r="O43" s="202">
        <v>0</v>
      </c>
      <c r="P43" s="202">
        <v>37.020000000000003</v>
      </c>
      <c r="Q43" s="202">
        <v>5.71</v>
      </c>
      <c r="R43" s="202">
        <v>12.46</v>
      </c>
      <c r="S43" s="202">
        <v>7.76</v>
      </c>
      <c r="T43" s="202">
        <v>0</v>
      </c>
      <c r="U43" s="202">
        <v>20.51</v>
      </c>
      <c r="V43" s="202">
        <v>3.27</v>
      </c>
      <c r="W43" s="202">
        <v>9.99</v>
      </c>
      <c r="X43" s="202">
        <v>43.59</v>
      </c>
      <c r="Y43" s="202">
        <v>0</v>
      </c>
      <c r="Z43">
        <v>0</v>
      </c>
      <c r="AA43" s="202">
        <v>11.12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37.33</v>
      </c>
      <c r="AQ43" s="202">
        <v>26.51</v>
      </c>
      <c r="AR43" s="202">
        <v>23.2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8.9600000000000009</v>
      </c>
      <c r="L44" s="202">
        <v>493.21</v>
      </c>
      <c r="M44" s="202">
        <v>27.05</v>
      </c>
      <c r="N44" s="202">
        <v>34.9</v>
      </c>
      <c r="O44" s="202">
        <v>0</v>
      </c>
      <c r="P44" s="202">
        <v>37.020000000000003</v>
      </c>
      <c r="Q44" s="202">
        <v>5.71</v>
      </c>
      <c r="R44" s="202">
        <v>12.46</v>
      </c>
      <c r="S44" s="202">
        <v>7.76</v>
      </c>
      <c r="T44" s="202">
        <v>0</v>
      </c>
      <c r="U44" s="202">
        <v>20.51</v>
      </c>
      <c r="V44" s="202">
        <v>3.27</v>
      </c>
      <c r="W44" s="202">
        <v>9.99</v>
      </c>
      <c r="X44" s="202">
        <v>43.59</v>
      </c>
      <c r="Y44" s="202">
        <v>0</v>
      </c>
      <c r="Z44">
        <v>0</v>
      </c>
      <c r="AA44" s="202">
        <v>11.12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37.33</v>
      </c>
      <c r="AQ44" s="202">
        <v>26.51</v>
      </c>
      <c r="AR44" s="202">
        <v>23.2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8.9600000000000009</v>
      </c>
      <c r="L45" s="202">
        <v>478.9</v>
      </c>
      <c r="M45" s="202">
        <v>27.05</v>
      </c>
      <c r="N45" s="202">
        <v>34.9</v>
      </c>
      <c r="O45" s="202">
        <v>0</v>
      </c>
      <c r="P45" s="202">
        <v>37.020000000000003</v>
      </c>
      <c r="Q45" s="202">
        <v>5.71</v>
      </c>
      <c r="R45" s="202">
        <v>12.46</v>
      </c>
      <c r="S45" s="202">
        <v>7.76</v>
      </c>
      <c r="T45" s="202">
        <v>0</v>
      </c>
      <c r="U45" s="202">
        <v>20.51</v>
      </c>
      <c r="V45" s="202">
        <v>3.27</v>
      </c>
      <c r="W45" s="202">
        <v>9.99</v>
      </c>
      <c r="X45" s="202">
        <v>43.59</v>
      </c>
      <c r="Y45" s="202">
        <v>0</v>
      </c>
      <c r="Z45">
        <v>0</v>
      </c>
      <c r="AA45" s="202">
        <v>11.12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37.33</v>
      </c>
      <c r="AQ45" s="202">
        <v>26.51</v>
      </c>
      <c r="AR45" s="202">
        <v>23.2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8.1199999999999992</v>
      </c>
      <c r="L46" s="202">
        <v>459.83</v>
      </c>
      <c r="M46" s="202">
        <v>27.05</v>
      </c>
      <c r="N46" s="202">
        <v>34.9</v>
      </c>
      <c r="O46" s="202">
        <v>0</v>
      </c>
      <c r="P46" s="202">
        <v>37.020000000000003</v>
      </c>
      <c r="Q46" s="202">
        <v>5.71</v>
      </c>
      <c r="R46" s="202">
        <v>12.46</v>
      </c>
      <c r="S46" s="202">
        <v>7.76</v>
      </c>
      <c r="T46" s="202">
        <v>0</v>
      </c>
      <c r="U46" s="202">
        <v>20.51</v>
      </c>
      <c r="V46" s="202">
        <v>3.27</v>
      </c>
      <c r="W46" s="202">
        <v>9.99</v>
      </c>
      <c r="X46" s="202">
        <v>43.59</v>
      </c>
      <c r="Y46" s="202">
        <v>0</v>
      </c>
      <c r="Z46">
        <v>0</v>
      </c>
      <c r="AA46" s="202">
        <v>11.42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37.33</v>
      </c>
      <c r="AQ46" s="202">
        <v>26.51</v>
      </c>
      <c r="AR46" s="202">
        <v>23.2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8.9700000000000006</v>
      </c>
      <c r="L47" s="202">
        <v>555.16</v>
      </c>
      <c r="M47" s="202">
        <v>27.05</v>
      </c>
      <c r="N47" s="202">
        <v>34.9</v>
      </c>
      <c r="O47" s="202">
        <v>0</v>
      </c>
      <c r="P47" s="202">
        <v>37.020000000000003</v>
      </c>
      <c r="Q47" s="202">
        <v>5.71</v>
      </c>
      <c r="R47" s="202">
        <v>12.46</v>
      </c>
      <c r="S47" s="202">
        <v>7.76</v>
      </c>
      <c r="T47" s="202">
        <v>0</v>
      </c>
      <c r="U47" s="202">
        <v>20.51</v>
      </c>
      <c r="V47" s="202">
        <v>3.27</v>
      </c>
      <c r="W47" s="202">
        <v>9.99</v>
      </c>
      <c r="X47" s="202">
        <v>43.59</v>
      </c>
      <c r="Y47" s="202">
        <v>0</v>
      </c>
      <c r="Z47">
        <v>0</v>
      </c>
      <c r="AA47" s="202">
        <v>11.12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37.33</v>
      </c>
      <c r="AQ47" s="202">
        <v>26.79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8.9700000000000006</v>
      </c>
      <c r="L48" s="202">
        <v>555.16</v>
      </c>
      <c r="M48" s="202">
        <v>27.05</v>
      </c>
      <c r="N48" s="202">
        <v>34.9</v>
      </c>
      <c r="O48" s="202">
        <v>0</v>
      </c>
      <c r="P48" s="202">
        <v>37.020000000000003</v>
      </c>
      <c r="Q48" s="202">
        <v>5.71</v>
      </c>
      <c r="R48" s="202">
        <v>12.46</v>
      </c>
      <c r="S48" s="202">
        <v>7.76</v>
      </c>
      <c r="T48" s="202">
        <v>0</v>
      </c>
      <c r="U48" s="202">
        <v>20.51</v>
      </c>
      <c r="V48" s="202">
        <v>3.27</v>
      </c>
      <c r="W48" s="202">
        <v>9.99</v>
      </c>
      <c r="X48" s="202">
        <v>43.59</v>
      </c>
      <c r="Y48" s="202">
        <v>0</v>
      </c>
      <c r="Z48">
        <v>0</v>
      </c>
      <c r="AA48" s="202">
        <v>11.12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37.33</v>
      </c>
      <c r="AQ48" s="202">
        <v>26.79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8.9700000000000006</v>
      </c>
      <c r="L49" s="202">
        <v>555.16999999999996</v>
      </c>
      <c r="M49" s="202">
        <v>27.05</v>
      </c>
      <c r="N49" s="202">
        <v>34.9</v>
      </c>
      <c r="O49" s="202">
        <v>0</v>
      </c>
      <c r="P49" s="202">
        <v>37.020000000000003</v>
      </c>
      <c r="Q49" s="202">
        <v>5.71</v>
      </c>
      <c r="R49" s="202">
        <v>12.46</v>
      </c>
      <c r="S49" s="202">
        <v>7.76</v>
      </c>
      <c r="T49" s="202">
        <v>0</v>
      </c>
      <c r="U49" s="202">
        <v>20.51</v>
      </c>
      <c r="V49" s="202">
        <v>3.27</v>
      </c>
      <c r="W49" s="202">
        <v>9.99</v>
      </c>
      <c r="X49" s="202">
        <v>43.59</v>
      </c>
      <c r="Y49" s="202">
        <v>0</v>
      </c>
      <c r="Z49">
        <v>0</v>
      </c>
      <c r="AA49" s="202">
        <v>11.12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37.33</v>
      </c>
      <c r="AQ49" s="202">
        <v>26.51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4.93</v>
      </c>
      <c r="L50" s="202">
        <v>469.42</v>
      </c>
      <c r="M50" s="202">
        <v>27.05</v>
      </c>
      <c r="N50" s="202">
        <v>34.9</v>
      </c>
      <c r="O50" s="202">
        <v>0</v>
      </c>
      <c r="P50" s="202">
        <v>37.020000000000003</v>
      </c>
      <c r="Q50" s="202">
        <v>3.32</v>
      </c>
      <c r="R50" s="202">
        <v>6.85</v>
      </c>
      <c r="S50" s="202">
        <v>4.26</v>
      </c>
      <c r="T50" s="202">
        <v>0</v>
      </c>
      <c r="U50" s="202">
        <v>20.51</v>
      </c>
      <c r="V50" s="202">
        <v>1.8</v>
      </c>
      <c r="W50" s="202">
        <v>9.99</v>
      </c>
      <c r="X50" s="202">
        <v>43.59</v>
      </c>
      <c r="Y50" s="202">
        <v>0</v>
      </c>
      <c r="Z50">
        <v>0</v>
      </c>
      <c r="AA50" s="202">
        <v>11.12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19.16</v>
      </c>
      <c r="AQ50" s="202">
        <v>15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4.93</v>
      </c>
      <c r="L51" s="202">
        <v>459.84</v>
      </c>
      <c r="M51" s="202">
        <v>27.05</v>
      </c>
      <c r="N51" s="202">
        <v>34.9</v>
      </c>
      <c r="O51" s="202">
        <v>0</v>
      </c>
      <c r="P51" s="202">
        <v>37.020000000000003</v>
      </c>
      <c r="Q51" s="202">
        <v>5.71</v>
      </c>
      <c r="R51" s="202">
        <v>12.46</v>
      </c>
      <c r="S51" s="202">
        <v>7.76</v>
      </c>
      <c r="T51" s="202">
        <v>0</v>
      </c>
      <c r="U51" s="202">
        <v>20.51</v>
      </c>
      <c r="V51" s="202">
        <v>1.8</v>
      </c>
      <c r="W51" s="202">
        <v>9.99</v>
      </c>
      <c r="X51" s="202">
        <v>43.59</v>
      </c>
      <c r="Y51" s="202">
        <v>0</v>
      </c>
      <c r="Z51">
        <v>0</v>
      </c>
      <c r="AA51" s="202">
        <v>11.12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37.33</v>
      </c>
      <c r="AQ51" s="202">
        <v>15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4.93</v>
      </c>
      <c r="L52" s="202">
        <v>383.2</v>
      </c>
      <c r="M52" s="202">
        <v>27.05</v>
      </c>
      <c r="N52" s="202">
        <v>34.9</v>
      </c>
      <c r="O52" s="202">
        <v>0</v>
      </c>
      <c r="P52" s="202">
        <v>37.020000000000003</v>
      </c>
      <c r="Q52" s="202">
        <v>5.71</v>
      </c>
      <c r="R52" s="202">
        <v>12.46</v>
      </c>
      <c r="S52" s="202">
        <v>7.76</v>
      </c>
      <c r="T52" s="202">
        <v>0</v>
      </c>
      <c r="U52" s="202">
        <v>20.51</v>
      </c>
      <c r="V52" s="202">
        <v>3.27</v>
      </c>
      <c r="W52" s="202">
        <v>9.99</v>
      </c>
      <c r="X52" s="202">
        <v>43.59</v>
      </c>
      <c r="Y52" s="202">
        <v>0</v>
      </c>
      <c r="Z52">
        <v>0</v>
      </c>
      <c r="AA52" s="202">
        <v>11.12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37.33</v>
      </c>
      <c r="AQ52" s="202">
        <v>26.51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4.93</v>
      </c>
      <c r="L53" s="202">
        <v>383.2</v>
      </c>
      <c r="M53" s="202">
        <v>27.05</v>
      </c>
      <c r="N53" s="202">
        <v>34.9</v>
      </c>
      <c r="O53" s="202">
        <v>0</v>
      </c>
      <c r="P53" s="202">
        <v>37.020000000000003</v>
      </c>
      <c r="Q53" s="202">
        <v>5.71</v>
      </c>
      <c r="R53" s="202">
        <v>12.46</v>
      </c>
      <c r="S53" s="202">
        <v>7.76</v>
      </c>
      <c r="T53" s="202">
        <v>0</v>
      </c>
      <c r="U53" s="202">
        <v>20.51</v>
      </c>
      <c r="V53" s="202">
        <v>3.27</v>
      </c>
      <c r="W53" s="202">
        <v>9.99</v>
      </c>
      <c r="X53" s="202">
        <v>43.59</v>
      </c>
      <c r="Y53" s="202">
        <v>0</v>
      </c>
      <c r="Z53">
        <v>0</v>
      </c>
      <c r="AA53" s="202">
        <v>11.12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37.33</v>
      </c>
      <c r="AQ53" s="202">
        <v>26.51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4.93</v>
      </c>
      <c r="L54" s="202">
        <v>364.04</v>
      </c>
      <c r="M54" s="202">
        <v>27.05</v>
      </c>
      <c r="N54" s="202">
        <v>34.9</v>
      </c>
      <c r="O54" s="202">
        <v>0</v>
      </c>
      <c r="P54" s="202">
        <v>37.020000000000003</v>
      </c>
      <c r="Q54" s="202">
        <v>5.71</v>
      </c>
      <c r="R54" s="202">
        <v>12.46</v>
      </c>
      <c r="S54" s="202">
        <v>7.76</v>
      </c>
      <c r="T54" s="202">
        <v>0</v>
      </c>
      <c r="U54" s="202">
        <v>20.51</v>
      </c>
      <c r="V54" s="202">
        <v>3.27</v>
      </c>
      <c r="W54" s="202">
        <v>9.99</v>
      </c>
      <c r="X54" s="202">
        <v>43.59</v>
      </c>
      <c r="Y54" s="202">
        <v>0</v>
      </c>
      <c r="Z54">
        <v>0</v>
      </c>
      <c r="AA54" s="202">
        <v>11.12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37.33</v>
      </c>
      <c r="AQ54" s="202">
        <v>26.51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4.93</v>
      </c>
      <c r="L55" s="202">
        <v>306.56</v>
      </c>
      <c r="M55" s="202">
        <v>27.05</v>
      </c>
      <c r="N55" s="202">
        <v>34.9</v>
      </c>
      <c r="O55" s="202">
        <v>0</v>
      </c>
      <c r="P55" s="202">
        <v>37.020000000000003</v>
      </c>
      <c r="Q55" s="202">
        <v>3.83</v>
      </c>
      <c r="R55" s="202">
        <v>7.66</v>
      </c>
      <c r="S55" s="202">
        <v>4.79</v>
      </c>
      <c r="T55" s="202">
        <v>0</v>
      </c>
      <c r="U55" s="202">
        <v>20.51</v>
      </c>
      <c r="V55" s="202">
        <v>3.27</v>
      </c>
      <c r="W55" s="202">
        <v>9.99</v>
      </c>
      <c r="X55" s="202">
        <v>43.59</v>
      </c>
      <c r="Y55" s="202">
        <v>0</v>
      </c>
      <c r="Z55">
        <v>0</v>
      </c>
      <c r="AA55" s="202">
        <v>11.12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37.33</v>
      </c>
      <c r="AQ55" s="202">
        <v>17.37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4.93</v>
      </c>
      <c r="L56" s="202">
        <v>306.56</v>
      </c>
      <c r="M56" s="202">
        <v>27.05</v>
      </c>
      <c r="N56" s="202">
        <v>34.9</v>
      </c>
      <c r="O56" s="202">
        <v>0</v>
      </c>
      <c r="P56" s="202">
        <v>37.020000000000003</v>
      </c>
      <c r="Q56" s="202">
        <v>3.83</v>
      </c>
      <c r="R56" s="202">
        <v>7.66</v>
      </c>
      <c r="S56" s="202">
        <v>4.79</v>
      </c>
      <c r="T56" s="202">
        <v>0</v>
      </c>
      <c r="U56" s="202">
        <v>20.51</v>
      </c>
      <c r="V56" s="202">
        <v>3.27</v>
      </c>
      <c r="W56" s="202">
        <v>9.99</v>
      </c>
      <c r="X56" s="202">
        <v>43.59</v>
      </c>
      <c r="Y56" s="202">
        <v>0</v>
      </c>
      <c r="Z56">
        <v>0</v>
      </c>
      <c r="AA56" s="202">
        <v>11.12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37.33</v>
      </c>
      <c r="AQ56" s="202">
        <v>17.37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4.93</v>
      </c>
      <c r="L57" s="202">
        <v>306.56</v>
      </c>
      <c r="M57" s="202">
        <v>27.05</v>
      </c>
      <c r="N57" s="202">
        <v>34.9</v>
      </c>
      <c r="O57" s="202">
        <v>0</v>
      </c>
      <c r="P57" s="202">
        <v>37.020000000000003</v>
      </c>
      <c r="Q57" s="202">
        <v>3.83</v>
      </c>
      <c r="R57" s="202">
        <v>7.66</v>
      </c>
      <c r="S57" s="202">
        <v>4.79</v>
      </c>
      <c r="T57" s="202">
        <v>0</v>
      </c>
      <c r="U57" s="202">
        <v>20.51</v>
      </c>
      <c r="V57" s="202">
        <v>3.27</v>
      </c>
      <c r="W57" s="202">
        <v>9.99</v>
      </c>
      <c r="X57" s="202">
        <v>43.59</v>
      </c>
      <c r="Y57" s="202">
        <v>0</v>
      </c>
      <c r="Z57">
        <v>0</v>
      </c>
      <c r="AA57" s="202">
        <v>11.12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37.33</v>
      </c>
      <c r="AQ57" s="202">
        <v>15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4.93</v>
      </c>
      <c r="L58" s="202">
        <v>306.56</v>
      </c>
      <c r="M58" s="202">
        <v>27.05</v>
      </c>
      <c r="N58" s="202">
        <v>34.9</v>
      </c>
      <c r="O58" s="202">
        <v>0</v>
      </c>
      <c r="P58" s="202">
        <v>37.020000000000003</v>
      </c>
      <c r="Q58" s="202">
        <v>3.83</v>
      </c>
      <c r="R58" s="202">
        <v>7.66</v>
      </c>
      <c r="S58" s="202">
        <v>4.79</v>
      </c>
      <c r="T58" s="202">
        <v>0</v>
      </c>
      <c r="U58" s="202">
        <v>20.51</v>
      </c>
      <c r="V58" s="202">
        <v>3.27</v>
      </c>
      <c r="W58" s="202">
        <v>9.99</v>
      </c>
      <c r="X58" s="202">
        <v>43.59</v>
      </c>
      <c r="Y58" s="202">
        <v>0</v>
      </c>
      <c r="Z58">
        <v>0</v>
      </c>
      <c r="AA58" s="202">
        <v>11.12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37.33</v>
      </c>
      <c r="AQ58" s="202">
        <v>15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4.93</v>
      </c>
      <c r="L59" s="202">
        <v>306.56</v>
      </c>
      <c r="M59" s="202">
        <v>27.05</v>
      </c>
      <c r="N59" s="202">
        <v>34.9</v>
      </c>
      <c r="O59" s="202">
        <v>0</v>
      </c>
      <c r="P59" s="202">
        <v>37.020000000000003</v>
      </c>
      <c r="Q59" s="202">
        <v>5.71</v>
      </c>
      <c r="R59" s="202">
        <v>12.46</v>
      </c>
      <c r="S59" s="202">
        <v>7.76</v>
      </c>
      <c r="T59" s="202">
        <v>0</v>
      </c>
      <c r="U59" s="202">
        <v>20.51</v>
      </c>
      <c r="V59" s="202">
        <v>3.27</v>
      </c>
      <c r="W59" s="202">
        <v>9.99</v>
      </c>
      <c r="X59" s="202">
        <v>43.59</v>
      </c>
      <c r="Y59" s="202">
        <v>0</v>
      </c>
      <c r="Z59">
        <v>0</v>
      </c>
      <c r="AA59" s="202">
        <v>11.42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37.33</v>
      </c>
      <c r="AQ59" s="202">
        <v>26.51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4.93</v>
      </c>
      <c r="L60" s="202">
        <v>306.56</v>
      </c>
      <c r="M60" s="202">
        <v>27.05</v>
      </c>
      <c r="N60" s="202">
        <v>34.9</v>
      </c>
      <c r="O60" s="202">
        <v>0</v>
      </c>
      <c r="P60" s="202">
        <v>37.020000000000003</v>
      </c>
      <c r="Q60" s="202">
        <v>5.71</v>
      </c>
      <c r="R60" s="202">
        <v>12.46</v>
      </c>
      <c r="S60" s="202">
        <v>7.76</v>
      </c>
      <c r="T60" s="202">
        <v>0</v>
      </c>
      <c r="U60" s="202">
        <v>20.51</v>
      </c>
      <c r="V60" s="202">
        <v>3.27</v>
      </c>
      <c r="W60" s="202">
        <v>9.99</v>
      </c>
      <c r="X60" s="202">
        <v>43.59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37.33</v>
      </c>
      <c r="AQ60" s="202">
        <v>26.51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4.93</v>
      </c>
      <c r="L61" s="202">
        <v>306.56</v>
      </c>
      <c r="M61" s="202">
        <v>27.05</v>
      </c>
      <c r="N61" s="202">
        <v>34.9</v>
      </c>
      <c r="O61" s="202">
        <v>0</v>
      </c>
      <c r="P61" s="202">
        <v>37.020000000000003</v>
      </c>
      <c r="Q61" s="202">
        <v>5.71</v>
      </c>
      <c r="R61" s="202">
        <v>12.46</v>
      </c>
      <c r="S61" s="202">
        <v>7.76</v>
      </c>
      <c r="T61" s="202">
        <v>0</v>
      </c>
      <c r="U61" s="202">
        <v>20.51</v>
      </c>
      <c r="V61" s="202">
        <v>3.27</v>
      </c>
      <c r="W61" s="202">
        <v>9.99</v>
      </c>
      <c r="X61" s="202">
        <v>43.59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37.33</v>
      </c>
      <c r="AQ61" s="202">
        <v>26.51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4.93</v>
      </c>
      <c r="L62" s="202">
        <v>306.56</v>
      </c>
      <c r="M62" s="202">
        <v>27.05</v>
      </c>
      <c r="N62" s="202">
        <v>34.9</v>
      </c>
      <c r="O62" s="202">
        <v>0</v>
      </c>
      <c r="P62" s="202">
        <v>37.020000000000003</v>
      </c>
      <c r="Q62" s="202">
        <v>5.71</v>
      </c>
      <c r="R62" s="202">
        <v>12.46</v>
      </c>
      <c r="S62" s="202">
        <v>7.76</v>
      </c>
      <c r="T62" s="202">
        <v>0</v>
      </c>
      <c r="U62" s="202">
        <v>20.51</v>
      </c>
      <c r="V62" s="202">
        <v>3.26</v>
      </c>
      <c r="W62" s="202">
        <v>9.99</v>
      </c>
      <c r="X62" s="202">
        <v>43.59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37.33</v>
      </c>
      <c r="AQ62" s="202">
        <v>26.51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4.93</v>
      </c>
      <c r="L63" s="202">
        <v>335.3</v>
      </c>
      <c r="M63" s="202">
        <v>27.05</v>
      </c>
      <c r="N63" s="202">
        <v>34.9</v>
      </c>
      <c r="O63" s="202">
        <v>0</v>
      </c>
      <c r="P63" s="202">
        <v>37.020000000000003</v>
      </c>
      <c r="Q63" s="202">
        <v>5.71</v>
      </c>
      <c r="R63" s="202">
        <v>12.46</v>
      </c>
      <c r="S63" s="202">
        <v>7.76</v>
      </c>
      <c r="T63" s="202">
        <v>0</v>
      </c>
      <c r="U63" s="202">
        <v>20.51</v>
      </c>
      <c r="V63" s="202">
        <v>3.26</v>
      </c>
      <c r="W63" s="202">
        <v>9.99</v>
      </c>
      <c r="X63" s="202">
        <v>43.59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37.33</v>
      </c>
      <c r="AQ63" s="202">
        <v>26.51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4.93</v>
      </c>
      <c r="L64" s="202">
        <v>411.94</v>
      </c>
      <c r="M64" s="202">
        <v>27.05</v>
      </c>
      <c r="N64" s="202">
        <v>34.9</v>
      </c>
      <c r="O64" s="202">
        <v>0</v>
      </c>
      <c r="P64" s="202">
        <v>37.020000000000003</v>
      </c>
      <c r="Q64" s="202">
        <v>5.71</v>
      </c>
      <c r="R64" s="202">
        <v>12.46</v>
      </c>
      <c r="S64" s="202">
        <v>7.76</v>
      </c>
      <c r="T64" s="202">
        <v>0</v>
      </c>
      <c r="U64" s="202">
        <v>20.51</v>
      </c>
      <c r="V64" s="202">
        <v>3.26</v>
      </c>
      <c r="W64" s="202">
        <v>9.99</v>
      </c>
      <c r="X64" s="202">
        <v>43.59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37.33</v>
      </c>
      <c r="AQ64" s="202">
        <v>26.51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4.93</v>
      </c>
      <c r="L65" s="202">
        <v>488.58</v>
      </c>
      <c r="M65" s="202">
        <v>27.05</v>
      </c>
      <c r="N65" s="202">
        <v>34.9</v>
      </c>
      <c r="O65" s="202">
        <v>0</v>
      </c>
      <c r="P65" s="202">
        <v>37.020000000000003</v>
      </c>
      <c r="Q65" s="202">
        <v>5.71</v>
      </c>
      <c r="R65" s="202">
        <v>12.46</v>
      </c>
      <c r="S65" s="202">
        <v>7.76</v>
      </c>
      <c r="T65" s="202">
        <v>0</v>
      </c>
      <c r="U65" s="202">
        <v>20.51</v>
      </c>
      <c r="V65" s="202">
        <v>3.26</v>
      </c>
      <c r="W65" s="202">
        <v>9.99</v>
      </c>
      <c r="X65" s="202">
        <v>43.59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37.33</v>
      </c>
      <c r="AQ65" s="202">
        <v>26.51</v>
      </c>
      <c r="AR65" s="202">
        <v>23.83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4.93</v>
      </c>
      <c r="L66" s="202">
        <v>555.16999999999996</v>
      </c>
      <c r="M66" s="202">
        <v>27.05</v>
      </c>
      <c r="N66" s="202">
        <v>34.9</v>
      </c>
      <c r="O66" s="202">
        <v>0</v>
      </c>
      <c r="P66" s="202">
        <v>37.020000000000003</v>
      </c>
      <c r="Q66" s="202">
        <v>5.69</v>
      </c>
      <c r="R66" s="202">
        <v>12.46</v>
      </c>
      <c r="S66" s="202">
        <v>7.76</v>
      </c>
      <c r="T66" s="202">
        <v>0</v>
      </c>
      <c r="U66" s="202">
        <v>20.51</v>
      </c>
      <c r="V66" s="202">
        <v>3.76</v>
      </c>
      <c r="W66" s="202">
        <v>9.9</v>
      </c>
      <c r="X66" s="202">
        <v>43.28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37.33</v>
      </c>
      <c r="AQ66" s="202">
        <v>26.51</v>
      </c>
      <c r="AR66" s="202">
        <v>21.37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4.79</v>
      </c>
      <c r="L67" s="202">
        <v>479</v>
      </c>
      <c r="M67" s="202">
        <v>27.05</v>
      </c>
      <c r="N67" s="202">
        <v>34.9</v>
      </c>
      <c r="O67" s="202">
        <v>0</v>
      </c>
      <c r="P67" s="202">
        <v>37.020000000000003</v>
      </c>
      <c r="Q67" s="202">
        <v>5.71</v>
      </c>
      <c r="R67" s="202">
        <v>12.46</v>
      </c>
      <c r="S67" s="202">
        <v>7.76</v>
      </c>
      <c r="T67" s="202">
        <v>0</v>
      </c>
      <c r="U67" s="202">
        <v>20.51</v>
      </c>
      <c r="V67" s="202">
        <v>3.76</v>
      </c>
      <c r="W67" s="202">
        <v>9.99</v>
      </c>
      <c r="X67" s="202">
        <v>43.59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37.700000000000003</v>
      </c>
      <c r="AQ67" s="202">
        <v>26.51</v>
      </c>
      <c r="AR67" s="202">
        <v>19.54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</v>
      </c>
      <c r="L68" s="202">
        <v>479</v>
      </c>
      <c r="M68" s="202">
        <v>27.05</v>
      </c>
      <c r="N68" s="202">
        <v>34.9</v>
      </c>
      <c r="O68" s="202">
        <v>0</v>
      </c>
      <c r="P68" s="202">
        <v>37.020000000000003</v>
      </c>
      <c r="Q68" s="202">
        <v>5.71</v>
      </c>
      <c r="R68" s="202">
        <v>12.46</v>
      </c>
      <c r="S68" s="202">
        <v>7.76</v>
      </c>
      <c r="T68" s="202">
        <v>0</v>
      </c>
      <c r="U68" s="202">
        <v>20.51</v>
      </c>
      <c r="V68" s="202">
        <v>3.96</v>
      </c>
      <c r="W68" s="202">
        <v>9.99</v>
      </c>
      <c r="X68" s="202">
        <v>43.59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37.700000000000003</v>
      </c>
      <c r="AQ68" s="202">
        <v>26.51</v>
      </c>
      <c r="AR68" s="202">
        <v>18.07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8.9600000000000009</v>
      </c>
      <c r="L69" s="202">
        <v>528.61</v>
      </c>
      <c r="M69" s="202">
        <v>27.05</v>
      </c>
      <c r="N69" s="202">
        <v>34.9</v>
      </c>
      <c r="O69" s="202">
        <v>0</v>
      </c>
      <c r="P69" s="202">
        <v>37.020000000000003</v>
      </c>
      <c r="Q69" s="202">
        <v>5.96</v>
      </c>
      <c r="R69" s="202">
        <v>12.82</v>
      </c>
      <c r="S69" s="202">
        <v>8.1</v>
      </c>
      <c r="T69" s="202">
        <v>0</v>
      </c>
      <c r="U69" s="202">
        <v>20.51</v>
      </c>
      <c r="V69" s="202">
        <v>4.17</v>
      </c>
      <c r="W69" s="202">
        <v>9.99</v>
      </c>
      <c r="X69" s="202">
        <v>43.59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37.33</v>
      </c>
      <c r="AQ69" s="202">
        <v>26.51</v>
      </c>
      <c r="AR69" s="202">
        <v>15.47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8.9600000000000009</v>
      </c>
      <c r="L70" s="202">
        <v>555.16999999999996</v>
      </c>
      <c r="M70" s="202">
        <v>27.05</v>
      </c>
      <c r="N70" s="202">
        <v>34.9</v>
      </c>
      <c r="O70" s="202">
        <v>0</v>
      </c>
      <c r="P70" s="202">
        <v>37.020000000000003</v>
      </c>
      <c r="Q70" s="202">
        <v>5.71</v>
      </c>
      <c r="R70" s="202">
        <v>12.46</v>
      </c>
      <c r="S70" s="202">
        <v>7.76</v>
      </c>
      <c r="T70" s="202">
        <v>0</v>
      </c>
      <c r="U70" s="202">
        <v>20.51</v>
      </c>
      <c r="V70" s="202">
        <v>4.17</v>
      </c>
      <c r="W70" s="202">
        <v>9.99</v>
      </c>
      <c r="X70" s="202">
        <v>43.59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37.33</v>
      </c>
      <c r="AQ70" s="202">
        <v>26.51</v>
      </c>
      <c r="AR70" s="202">
        <v>12.22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7.6</v>
      </c>
      <c r="L71" s="202">
        <v>555.16999999999996</v>
      </c>
      <c r="M71" s="202">
        <v>27.05</v>
      </c>
      <c r="N71" s="202">
        <v>34.9</v>
      </c>
      <c r="O71" s="202">
        <v>0</v>
      </c>
      <c r="P71" s="202">
        <v>37.020000000000003</v>
      </c>
      <c r="Q71" s="202">
        <v>5.71</v>
      </c>
      <c r="R71" s="202">
        <v>12.46</v>
      </c>
      <c r="S71" s="202">
        <v>7.62</v>
      </c>
      <c r="T71" s="202">
        <v>0</v>
      </c>
      <c r="U71" s="202">
        <v>20.51</v>
      </c>
      <c r="V71" s="202">
        <v>4.37</v>
      </c>
      <c r="W71" s="202">
        <v>9.99</v>
      </c>
      <c r="X71" s="202">
        <v>43.59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37.33</v>
      </c>
      <c r="AQ71" s="202">
        <v>26.51</v>
      </c>
      <c r="AR71" s="202">
        <v>6.68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7.46</v>
      </c>
      <c r="L72" s="202">
        <v>555.16999999999996</v>
      </c>
      <c r="M72" s="202">
        <v>27.05</v>
      </c>
      <c r="N72" s="202">
        <v>34.9</v>
      </c>
      <c r="O72" s="202">
        <v>0</v>
      </c>
      <c r="P72" s="202">
        <v>37.020000000000003</v>
      </c>
      <c r="Q72" s="202">
        <v>5.71</v>
      </c>
      <c r="R72" s="202">
        <v>12.46</v>
      </c>
      <c r="S72" s="202">
        <v>7.76</v>
      </c>
      <c r="T72" s="202">
        <v>0</v>
      </c>
      <c r="U72" s="202">
        <v>20.51</v>
      </c>
      <c r="V72" s="202">
        <v>4.58</v>
      </c>
      <c r="W72" s="202">
        <v>9.99</v>
      </c>
      <c r="X72" s="202">
        <v>43.59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37.33</v>
      </c>
      <c r="AQ72" s="202">
        <v>26.51</v>
      </c>
      <c r="AR72" s="202">
        <v>2.97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8.4499999999999993</v>
      </c>
      <c r="L73" s="202">
        <v>555.16999999999996</v>
      </c>
      <c r="M73" s="202">
        <v>27.05</v>
      </c>
      <c r="N73" s="202">
        <v>34.9</v>
      </c>
      <c r="O73" s="202">
        <v>0</v>
      </c>
      <c r="P73" s="202">
        <v>37.020000000000003</v>
      </c>
      <c r="Q73" s="202">
        <v>5.7</v>
      </c>
      <c r="R73" s="202">
        <v>12.41</v>
      </c>
      <c r="S73" s="202">
        <v>7.74</v>
      </c>
      <c r="T73" s="202">
        <v>0</v>
      </c>
      <c r="U73" s="202">
        <v>20.51</v>
      </c>
      <c r="V73" s="202">
        <v>4.78</v>
      </c>
      <c r="W73" s="202">
        <v>9.99</v>
      </c>
      <c r="X73" s="202">
        <v>43.59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37.33</v>
      </c>
      <c r="AQ73" s="202">
        <v>26.51</v>
      </c>
      <c r="AR73" s="202">
        <v>0.91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8.9600000000000009</v>
      </c>
      <c r="L74" s="202">
        <v>555.16999999999996</v>
      </c>
      <c r="M74" s="202">
        <v>27.05</v>
      </c>
      <c r="N74" s="202">
        <v>34.9</v>
      </c>
      <c r="O74" s="202">
        <v>0</v>
      </c>
      <c r="P74" s="202">
        <v>37.020000000000003</v>
      </c>
      <c r="Q74" s="202">
        <v>5.71</v>
      </c>
      <c r="R74" s="202">
        <v>12.46</v>
      </c>
      <c r="S74" s="202">
        <v>7.76</v>
      </c>
      <c r="T74" s="202">
        <v>0</v>
      </c>
      <c r="U74" s="202">
        <v>20.51</v>
      </c>
      <c r="V74" s="202">
        <v>4.99</v>
      </c>
      <c r="W74" s="202">
        <v>9.99</v>
      </c>
      <c r="X74" s="202">
        <v>43.59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37.33</v>
      </c>
      <c r="AQ74" s="202">
        <v>26.51</v>
      </c>
      <c r="AR74" s="202">
        <v>0.53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8.9600000000000009</v>
      </c>
      <c r="L75" s="202">
        <v>555.16999999999996</v>
      </c>
      <c r="M75" s="202">
        <v>27.05</v>
      </c>
      <c r="N75" s="202">
        <v>34.9</v>
      </c>
      <c r="O75" s="202">
        <v>0</v>
      </c>
      <c r="P75" s="202">
        <v>37.020000000000003</v>
      </c>
      <c r="Q75" s="202">
        <v>5.71</v>
      </c>
      <c r="R75" s="202">
        <v>12.46</v>
      </c>
      <c r="S75" s="202">
        <v>7.76</v>
      </c>
      <c r="T75" s="202">
        <v>0</v>
      </c>
      <c r="U75" s="202">
        <v>20.51</v>
      </c>
      <c r="V75" s="202">
        <v>5.15</v>
      </c>
      <c r="W75" s="202">
        <v>9.99</v>
      </c>
      <c r="X75" s="202">
        <v>43.59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37.33</v>
      </c>
      <c r="AQ75" s="202">
        <v>26.51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8.9600000000000009</v>
      </c>
      <c r="L76" s="202">
        <v>555.16999999999996</v>
      </c>
      <c r="M76" s="202">
        <v>27.05</v>
      </c>
      <c r="N76" s="202">
        <v>34.9</v>
      </c>
      <c r="O76" s="202">
        <v>0</v>
      </c>
      <c r="P76" s="202">
        <v>37.020000000000003</v>
      </c>
      <c r="Q76" s="202">
        <v>5.71</v>
      </c>
      <c r="R76" s="202">
        <v>12.46</v>
      </c>
      <c r="S76" s="202">
        <v>7.76</v>
      </c>
      <c r="T76" s="202">
        <v>0</v>
      </c>
      <c r="U76" s="202">
        <v>20.51</v>
      </c>
      <c r="V76" s="202">
        <v>5.15</v>
      </c>
      <c r="W76" s="202">
        <v>9.99</v>
      </c>
      <c r="X76" s="202">
        <v>43.59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37.33</v>
      </c>
      <c r="AQ76" s="202">
        <v>26.51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8.9600000000000009</v>
      </c>
      <c r="L77" s="202">
        <v>555.16999999999996</v>
      </c>
      <c r="M77" s="202">
        <v>27.05</v>
      </c>
      <c r="N77" s="202">
        <v>34.9</v>
      </c>
      <c r="O77" s="202">
        <v>0</v>
      </c>
      <c r="P77" s="202">
        <v>37.020000000000003</v>
      </c>
      <c r="Q77" s="202">
        <v>5.71</v>
      </c>
      <c r="R77" s="202">
        <v>12.46</v>
      </c>
      <c r="S77" s="202">
        <v>7.76</v>
      </c>
      <c r="T77" s="202">
        <v>0</v>
      </c>
      <c r="U77" s="202">
        <v>20.51</v>
      </c>
      <c r="V77" s="202">
        <v>5.15</v>
      </c>
      <c r="W77" s="202">
        <v>9.99</v>
      </c>
      <c r="X77" s="202">
        <v>43.59</v>
      </c>
      <c r="Y77" s="202">
        <v>0</v>
      </c>
      <c r="Z77">
        <v>0</v>
      </c>
      <c r="AA77" s="202">
        <v>11.12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37.33</v>
      </c>
      <c r="AQ77" s="202">
        <v>26.51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8.9600000000000009</v>
      </c>
      <c r="L78" s="202">
        <v>555.16999999999996</v>
      </c>
      <c r="M78" s="202">
        <v>27.05</v>
      </c>
      <c r="N78" s="202">
        <v>34.9</v>
      </c>
      <c r="O78" s="202">
        <v>0</v>
      </c>
      <c r="P78" s="202">
        <v>37.020000000000003</v>
      </c>
      <c r="Q78" s="202">
        <v>5.71</v>
      </c>
      <c r="R78" s="202">
        <v>12.46</v>
      </c>
      <c r="S78" s="202">
        <v>7.76</v>
      </c>
      <c r="T78" s="202">
        <v>0</v>
      </c>
      <c r="U78" s="202">
        <v>20.51</v>
      </c>
      <c r="V78" s="202">
        <v>5.15</v>
      </c>
      <c r="W78" s="202">
        <v>9.99</v>
      </c>
      <c r="X78" s="202">
        <v>43.59</v>
      </c>
      <c r="Y78" s="202">
        <v>0</v>
      </c>
      <c r="Z78">
        <v>0</v>
      </c>
      <c r="AA78" s="202">
        <v>11.12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37.33</v>
      </c>
      <c r="AQ78" s="202">
        <v>26.51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8.9600000000000009</v>
      </c>
      <c r="L79" s="202">
        <v>555.16999999999996</v>
      </c>
      <c r="M79" s="202">
        <v>27.05</v>
      </c>
      <c r="N79" s="202">
        <v>34.9</v>
      </c>
      <c r="O79" s="202">
        <v>0</v>
      </c>
      <c r="P79" s="202">
        <v>37.020000000000003</v>
      </c>
      <c r="Q79" s="202">
        <v>5.71</v>
      </c>
      <c r="R79" s="202">
        <v>12.46</v>
      </c>
      <c r="S79" s="202">
        <v>7.76</v>
      </c>
      <c r="T79" s="202">
        <v>0</v>
      </c>
      <c r="U79" s="202">
        <v>20.51</v>
      </c>
      <c r="V79" s="202">
        <v>5.15</v>
      </c>
      <c r="W79" s="202">
        <v>9.99</v>
      </c>
      <c r="X79" s="202">
        <v>43.59</v>
      </c>
      <c r="Y79" s="202">
        <v>0</v>
      </c>
      <c r="Z79">
        <v>0</v>
      </c>
      <c r="AA79" s="202">
        <v>11.12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37.33</v>
      </c>
      <c r="AQ79" s="202">
        <v>26.51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8.9600000000000009</v>
      </c>
      <c r="L80" s="202">
        <v>555.16999999999996</v>
      </c>
      <c r="M80" s="202">
        <v>27.05</v>
      </c>
      <c r="N80" s="202">
        <v>34.9</v>
      </c>
      <c r="O80" s="202">
        <v>0</v>
      </c>
      <c r="P80" s="202">
        <v>37.020000000000003</v>
      </c>
      <c r="Q80" s="202">
        <v>5.71</v>
      </c>
      <c r="R80" s="202">
        <v>12.46</v>
      </c>
      <c r="S80" s="202">
        <v>7.76</v>
      </c>
      <c r="T80" s="202">
        <v>0</v>
      </c>
      <c r="U80" s="202">
        <v>20.51</v>
      </c>
      <c r="V80" s="202">
        <v>5.15</v>
      </c>
      <c r="W80" s="202">
        <v>9.99</v>
      </c>
      <c r="X80" s="202">
        <v>43.59</v>
      </c>
      <c r="Y80" s="202">
        <v>0</v>
      </c>
      <c r="Z80">
        <v>0</v>
      </c>
      <c r="AA80" s="202">
        <v>11.12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37.33</v>
      </c>
      <c r="AQ80" s="202">
        <v>26.51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8.9600000000000009</v>
      </c>
      <c r="L81" s="202">
        <v>555.16999999999996</v>
      </c>
      <c r="M81" s="202">
        <v>27.05</v>
      </c>
      <c r="N81" s="202">
        <v>34.9</v>
      </c>
      <c r="O81" s="202">
        <v>0</v>
      </c>
      <c r="P81" s="202">
        <v>37.020000000000003</v>
      </c>
      <c r="Q81" s="202">
        <v>5.71</v>
      </c>
      <c r="R81" s="202">
        <v>12.46</v>
      </c>
      <c r="S81" s="202">
        <v>7.76</v>
      </c>
      <c r="T81" s="202">
        <v>0</v>
      </c>
      <c r="U81" s="202">
        <v>20.51</v>
      </c>
      <c r="V81" s="202">
        <v>5.15</v>
      </c>
      <c r="W81" s="202">
        <v>9.99</v>
      </c>
      <c r="X81" s="202">
        <v>43.59</v>
      </c>
      <c r="Y81" s="202">
        <v>0</v>
      </c>
      <c r="Z81">
        <v>0</v>
      </c>
      <c r="AA81" s="202">
        <v>11.12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37.33</v>
      </c>
      <c r="AQ81" s="202">
        <v>26.51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8.9600000000000009</v>
      </c>
      <c r="L82" s="202">
        <v>555.16999999999996</v>
      </c>
      <c r="M82" s="202">
        <v>27.05</v>
      </c>
      <c r="N82" s="202">
        <v>34.9</v>
      </c>
      <c r="O82" s="202">
        <v>0</v>
      </c>
      <c r="P82" s="202">
        <v>37.020000000000003</v>
      </c>
      <c r="Q82" s="202">
        <v>5.71</v>
      </c>
      <c r="R82" s="202">
        <v>12.46</v>
      </c>
      <c r="S82" s="202">
        <v>7.76</v>
      </c>
      <c r="T82" s="202">
        <v>0</v>
      </c>
      <c r="U82" s="202">
        <v>20.51</v>
      </c>
      <c r="V82" s="202">
        <v>5.15</v>
      </c>
      <c r="W82" s="202">
        <v>9.99</v>
      </c>
      <c r="X82" s="202">
        <v>43.59</v>
      </c>
      <c r="Y82" s="202">
        <v>0</v>
      </c>
      <c r="Z82">
        <v>0</v>
      </c>
      <c r="AA82" s="202">
        <v>11.12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37.33</v>
      </c>
      <c r="AQ82" s="202">
        <v>26.51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8.9600000000000009</v>
      </c>
      <c r="L83" s="202">
        <v>555.16999999999996</v>
      </c>
      <c r="M83" s="202">
        <v>27.05</v>
      </c>
      <c r="N83" s="202">
        <v>34.9</v>
      </c>
      <c r="O83" s="202">
        <v>0</v>
      </c>
      <c r="P83" s="202">
        <v>37.020000000000003</v>
      </c>
      <c r="Q83" s="202">
        <v>5.71</v>
      </c>
      <c r="R83" s="202">
        <v>12.46</v>
      </c>
      <c r="S83" s="202">
        <v>7.76</v>
      </c>
      <c r="T83" s="202">
        <v>0</v>
      </c>
      <c r="U83" s="202">
        <v>20.51</v>
      </c>
      <c r="V83" s="202">
        <v>5.15</v>
      </c>
      <c r="W83" s="202">
        <v>9.99</v>
      </c>
      <c r="X83" s="202">
        <v>43.59</v>
      </c>
      <c r="Y83" s="202">
        <v>0</v>
      </c>
      <c r="Z83">
        <v>0</v>
      </c>
      <c r="AA83" s="202">
        <v>11.12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37.33</v>
      </c>
      <c r="AQ83" s="202">
        <v>26.51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8.9600000000000009</v>
      </c>
      <c r="L84" s="202">
        <v>555.16999999999996</v>
      </c>
      <c r="M84" s="202">
        <v>27.05</v>
      </c>
      <c r="N84" s="202">
        <v>34.9</v>
      </c>
      <c r="O84" s="202">
        <v>0</v>
      </c>
      <c r="P84" s="202">
        <v>37.020000000000003</v>
      </c>
      <c r="Q84" s="202">
        <v>5.71</v>
      </c>
      <c r="R84" s="202">
        <v>12.46</v>
      </c>
      <c r="S84" s="202">
        <v>7.76</v>
      </c>
      <c r="T84" s="202">
        <v>0</v>
      </c>
      <c r="U84" s="202">
        <v>20.51</v>
      </c>
      <c r="V84" s="202">
        <v>5.15</v>
      </c>
      <c r="W84" s="202">
        <v>9.99</v>
      </c>
      <c r="X84" s="202">
        <v>43.59</v>
      </c>
      <c r="Y84" s="202">
        <v>0</v>
      </c>
      <c r="Z84">
        <v>0</v>
      </c>
      <c r="AA84" s="202">
        <v>11.12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37.33</v>
      </c>
      <c r="AQ84" s="202">
        <v>26.51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9.01</v>
      </c>
      <c r="L85" s="202">
        <v>555.16999999999996</v>
      </c>
      <c r="M85" s="202">
        <v>27.05</v>
      </c>
      <c r="N85" s="202">
        <v>34.9</v>
      </c>
      <c r="O85" s="202">
        <v>0</v>
      </c>
      <c r="P85" s="202">
        <v>37.020000000000003</v>
      </c>
      <c r="Q85" s="202">
        <v>5.71</v>
      </c>
      <c r="R85" s="202">
        <v>12.46</v>
      </c>
      <c r="S85" s="202">
        <v>7.76</v>
      </c>
      <c r="T85" s="202">
        <v>0</v>
      </c>
      <c r="U85" s="202">
        <v>20.51</v>
      </c>
      <c r="V85" s="202">
        <v>5.15</v>
      </c>
      <c r="W85" s="202">
        <v>9.99</v>
      </c>
      <c r="X85" s="202">
        <v>43.59</v>
      </c>
      <c r="Y85" s="202">
        <v>0</v>
      </c>
      <c r="Z85">
        <v>0</v>
      </c>
      <c r="AA85" s="202">
        <v>11.12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37.33</v>
      </c>
      <c r="AQ85" s="202">
        <v>26.51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555.16999999999996</v>
      </c>
      <c r="M86" s="202">
        <v>27.05</v>
      </c>
      <c r="N86" s="202">
        <v>34.9</v>
      </c>
      <c r="O86" s="202">
        <v>0</v>
      </c>
      <c r="P86" s="202">
        <v>37.020000000000003</v>
      </c>
      <c r="Q86" s="202">
        <v>5.71</v>
      </c>
      <c r="R86" s="202">
        <v>12.46</v>
      </c>
      <c r="S86" s="202">
        <v>7.76</v>
      </c>
      <c r="T86" s="202">
        <v>0</v>
      </c>
      <c r="U86" s="202">
        <v>20.51</v>
      </c>
      <c r="V86" s="202">
        <v>5.15</v>
      </c>
      <c r="W86" s="202">
        <v>9.99</v>
      </c>
      <c r="X86" s="202">
        <v>43.59</v>
      </c>
      <c r="Y86" s="202">
        <v>0</v>
      </c>
      <c r="Z86">
        <v>0</v>
      </c>
      <c r="AA86" s="202">
        <v>11.12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37.33</v>
      </c>
      <c r="AQ86" s="202">
        <v>26.51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4.84</v>
      </c>
      <c r="L87" s="202">
        <v>555.16999999999996</v>
      </c>
      <c r="M87" s="202">
        <v>27.05</v>
      </c>
      <c r="N87" s="202">
        <v>34.9</v>
      </c>
      <c r="O87" s="202">
        <v>0</v>
      </c>
      <c r="P87" s="202">
        <v>37.020000000000003</v>
      </c>
      <c r="Q87" s="202">
        <v>5.71</v>
      </c>
      <c r="R87" s="202">
        <v>12.46</v>
      </c>
      <c r="S87" s="202">
        <v>7.76</v>
      </c>
      <c r="T87" s="202">
        <v>0</v>
      </c>
      <c r="U87" s="202">
        <v>20.51</v>
      </c>
      <c r="V87" s="202">
        <v>5.15</v>
      </c>
      <c r="W87" s="202">
        <v>9.99</v>
      </c>
      <c r="X87" s="202">
        <v>43.59</v>
      </c>
      <c r="Y87" s="202">
        <v>0</v>
      </c>
      <c r="Z87">
        <v>0</v>
      </c>
      <c r="AA87" s="202">
        <v>11.12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37.33</v>
      </c>
      <c r="AQ87" s="202">
        <v>26.51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4.79</v>
      </c>
      <c r="L88" s="202">
        <v>555.16999999999996</v>
      </c>
      <c r="M88" s="202">
        <v>27.05</v>
      </c>
      <c r="N88" s="202">
        <v>34.9</v>
      </c>
      <c r="O88" s="202">
        <v>0</v>
      </c>
      <c r="P88" s="202">
        <v>37.020000000000003</v>
      </c>
      <c r="Q88" s="202">
        <v>5.71</v>
      </c>
      <c r="R88" s="202">
        <v>12.46</v>
      </c>
      <c r="S88" s="202">
        <v>7.76</v>
      </c>
      <c r="T88" s="202">
        <v>0</v>
      </c>
      <c r="U88" s="202">
        <v>20.51</v>
      </c>
      <c r="V88" s="202">
        <v>5.15</v>
      </c>
      <c r="W88" s="202">
        <v>9.99</v>
      </c>
      <c r="X88" s="202">
        <v>43.59</v>
      </c>
      <c r="Y88" s="202">
        <v>0</v>
      </c>
      <c r="Z88">
        <v>0</v>
      </c>
      <c r="AA88" s="202">
        <v>11.12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37.33</v>
      </c>
      <c r="AQ88" s="202">
        <v>26.51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4.79</v>
      </c>
      <c r="L89" s="202">
        <v>479</v>
      </c>
      <c r="M89" s="202">
        <v>27.05</v>
      </c>
      <c r="N89" s="202">
        <v>34.9</v>
      </c>
      <c r="O89" s="202">
        <v>0</v>
      </c>
      <c r="P89" s="202">
        <v>37.020000000000003</v>
      </c>
      <c r="Q89" s="202">
        <v>5.71</v>
      </c>
      <c r="R89" s="202">
        <v>12.46</v>
      </c>
      <c r="S89" s="202">
        <v>7.76</v>
      </c>
      <c r="T89" s="202">
        <v>0</v>
      </c>
      <c r="U89" s="202">
        <v>20.51</v>
      </c>
      <c r="V89" s="202">
        <v>4.1900000000000004</v>
      </c>
      <c r="W89" s="202">
        <v>9.99</v>
      </c>
      <c r="X89" s="202">
        <v>43.59</v>
      </c>
      <c r="Y89" s="202">
        <v>0</v>
      </c>
      <c r="Z89">
        <v>0</v>
      </c>
      <c r="AA89" s="202">
        <v>11.12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37.33</v>
      </c>
      <c r="AQ89" s="202">
        <v>26.51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4.79</v>
      </c>
      <c r="L90" s="202">
        <v>402.36</v>
      </c>
      <c r="M90" s="202">
        <v>27.05</v>
      </c>
      <c r="N90" s="202">
        <v>34.9</v>
      </c>
      <c r="O90" s="202">
        <v>0</v>
      </c>
      <c r="P90" s="202">
        <v>37.020000000000003</v>
      </c>
      <c r="Q90" s="202">
        <v>5.71</v>
      </c>
      <c r="R90" s="202">
        <v>12.46</v>
      </c>
      <c r="S90" s="202">
        <v>7.76</v>
      </c>
      <c r="T90" s="202">
        <v>0</v>
      </c>
      <c r="U90" s="202">
        <v>20.51</v>
      </c>
      <c r="V90" s="202">
        <v>1.8</v>
      </c>
      <c r="W90" s="202">
        <v>5.5</v>
      </c>
      <c r="X90" s="202">
        <v>23.97</v>
      </c>
      <c r="Y90" s="202">
        <v>0</v>
      </c>
      <c r="Z90">
        <v>0</v>
      </c>
      <c r="AA90" s="202">
        <v>11.12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19.16</v>
      </c>
      <c r="AQ90" s="202">
        <v>18.170000000000002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4.79</v>
      </c>
      <c r="L91" s="202">
        <v>325.72000000000003</v>
      </c>
      <c r="M91" s="202">
        <v>27.05</v>
      </c>
      <c r="N91" s="202">
        <v>34.9</v>
      </c>
      <c r="O91" s="202">
        <v>0</v>
      </c>
      <c r="P91" s="202">
        <v>37.020000000000003</v>
      </c>
      <c r="Q91" s="202">
        <v>3.88</v>
      </c>
      <c r="R91" s="202">
        <v>7.66</v>
      </c>
      <c r="S91" s="202">
        <v>4.79</v>
      </c>
      <c r="T91" s="202">
        <v>0</v>
      </c>
      <c r="U91" s="202">
        <v>20.51</v>
      </c>
      <c r="V91" s="202">
        <v>1.8</v>
      </c>
      <c r="W91" s="202">
        <v>5.5</v>
      </c>
      <c r="X91" s="202">
        <v>27.66</v>
      </c>
      <c r="Y91" s="202">
        <v>0</v>
      </c>
      <c r="Z91">
        <v>0</v>
      </c>
      <c r="AA91" s="202">
        <v>11.42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19.16</v>
      </c>
      <c r="AQ91" s="202">
        <v>18.170000000000002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4.91</v>
      </c>
      <c r="L92" s="202">
        <v>306.56</v>
      </c>
      <c r="M92" s="202">
        <v>27.05</v>
      </c>
      <c r="N92" s="202">
        <v>34.9</v>
      </c>
      <c r="O92" s="202">
        <v>0</v>
      </c>
      <c r="P92" s="202">
        <v>37.020000000000003</v>
      </c>
      <c r="Q92" s="202">
        <v>3.88</v>
      </c>
      <c r="R92" s="202">
        <v>7.66</v>
      </c>
      <c r="S92" s="202">
        <v>4.79</v>
      </c>
      <c r="T92" s="202">
        <v>0</v>
      </c>
      <c r="U92" s="202">
        <v>20.51</v>
      </c>
      <c r="V92" s="202">
        <v>3.27</v>
      </c>
      <c r="W92" s="202">
        <v>9.99</v>
      </c>
      <c r="X92" s="202">
        <v>43.59</v>
      </c>
      <c r="Y92" s="202">
        <v>0</v>
      </c>
      <c r="Z92">
        <v>0</v>
      </c>
      <c r="AA92" s="202">
        <v>11.42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37.33</v>
      </c>
      <c r="AQ92" s="202">
        <v>27.67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4.79</v>
      </c>
      <c r="L93" s="202">
        <v>306.56</v>
      </c>
      <c r="M93" s="202">
        <v>27.05</v>
      </c>
      <c r="N93" s="202">
        <v>34.9</v>
      </c>
      <c r="O93" s="202">
        <v>0</v>
      </c>
      <c r="P93" s="202">
        <v>37.020000000000003</v>
      </c>
      <c r="Q93" s="202">
        <v>3.88</v>
      </c>
      <c r="R93" s="202">
        <v>7.66</v>
      </c>
      <c r="S93" s="202">
        <v>4.79</v>
      </c>
      <c r="T93" s="202">
        <v>0</v>
      </c>
      <c r="U93" s="202">
        <v>20.51</v>
      </c>
      <c r="V93" s="202">
        <v>1.8</v>
      </c>
      <c r="W93" s="202">
        <v>5.5</v>
      </c>
      <c r="X93" s="202">
        <v>24.74</v>
      </c>
      <c r="Y93" s="202">
        <v>0</v>
      </c>
      <c r="Z93">
        <v>0</v>
      </c>
      <c r="AA93" s="202">
        <v>11.42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36.46</v>
      </c>
      <c r="AQ93" s="202">
        <v>27.67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4.79</v>
      </c>
      <c r="L94" s="202">
        <v>306.56</v>
      </c>
      <c r="M94" s="202">
        <v>27.05</v>
      </c>
      <c r="N94" s="202">
        <v>34.9</v>
      </c>
      <c r="O94" s="202">
        <v>0</v>
      </c>
      <c r="P94" s="202">
        <v>37.020000000000003</v>
      </c>
      <c r="Q94" s="202">
        <v>3.88</v>
      </c>
      <c r="R94" s="202">
        <v>7.66</v>
      </c>
      <c r="S94" s="202">
        <v>4.79</v>
      </c>
      <c r="T94" s="202">
        <v>0</v>
      </c>
      <c r="U94" s="202">
        <v>20.51</v>
      </c>
      <c r="V94" s="202">
        <v>1.8</v>
      </c>
      <c r="W94" s="202">
        <v>5.5</v>
      </c>
      <c r="X94" s="202">
        <v>24.74</v>
      </c>
      <c r="Y94" s="202">
        <v>0</v>
      </c>
      <c r="Z94">
        <v>0</v>
      </c>
      <c r="AA94" s="202">
        <v>11.42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35.76</v>
      </c>
      <c r="AQ94" s="202">
        <v>27.67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4.79</v>
      </c>
      <c r="L95" s="202">
        <v>306.56</v>
      </c>
      <c r="M95" s="202">
        <v>27.05</v>
      </c>
      <c r="N95" s="202">
        <v>34.9</v>
      </c>
      <c r="O95" s="202">
        <v>0</v>
      </c>
      <c r="P95" s="202">
        <v>37.020000000000003</v>
      </c>
      <c r="Q95" s="202">
        <v>3.88</v>
      </c>
      <c r="R95" s="202">
        <v>7.66</v>
      </c>
      <c r="S95" s="202">
        <v>4.79</v>
      </c>
      <c r="T95" s="202">
        <v>0</v>
      </c>
      <c r="U95" s="202">
        <v>20.51</v>
      </c>
      <c r="V95" s="202">
        <v>1.8</v>
      </c>
      <c r="W95" s="202">
        <v>5.5</v>
      </c>
      <c r="X95" s="202">
        <v>24.74</v>
      </c>
      <c r="Y95" s="202">
        <v>0</v>
      </c>
      <c r="Z95">
        <v>0</v>
      </c>
      <c r="AA95" s="202">
        <v>11.42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19.16</v>
      </c>
      <c r="AQ95" s="202">
        <v>18.170000000000002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4.79</v>
      </c>
      <c r="L96" s="202">
        <v>306.56</v>
      </c>
      <c r="M96" s="202">
        <v>27.05</v>
      </c>
      <c r="N96" s="202">
        <v>34.9</v>
      </c>
      <c r="O96" s="202">
        <v>0</v>
      </c>
      <c r="P96" s="202">
        <v>37.020000000000003</v>
      </c>
      <c r="Q96" s="202">
        <v>3.88</v>
      </c>
      <c r="R96" s="202">
        <v>7.66</v>
      </c>
      <c r="S96" s="202">
        <v>4.79</v>
      </c>
      <c r="T96" s="202">
        <v>0</v>
      </c>
      <c r="U96" s="202">
        <v>20.51</v>
      </c>
      <c r="V96" s="202">
        <v>1.8</v>
      </c>
      <c r="W96" s="202">
        <v>5.5</v>
      </c>
      <c r="X96" s="202">
        <v>24.74</v>
      </c>
      <c r="Y96" s="202">
        <v>0</v>
      </c>
      <c r="Z96">
        <v>0</v>
      </c>
      <c r="AA96" s="202">
        <v>11.42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19.16</v>
      </c>
      <c r="AQ96" s="202">
        <v>18.170000000000002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4.79</v>
      </c>
      <c r="L97" s="202">
        <v>306.56</v>
      </c>
      <c r="M97" s="202">
        <v>27.05</v>
      </c>
      <c r="N97" s="202">
        <v>34.9</v>
      </c>
      <c r="O97" s="202">
        <v>0</v>
      </c>
      <c r="P97" s="202">
        <v>37.020000000000003</v>
      </c>
      <c r="Q97" s="202">
        <v>3.88</v>
      </c>
      <c r="R97" s="202">
        <v>7.66</v>
      </c>
      <c r="S97" s="202">
        <v>4.79</v>
      </c>
      <c r="T97" s="202">
        <v>0</v>
      </c>
      <c r="U97" s="202">
        <v>20.51</v>
      </c>
      <c r="V97" s="202">
        <v>1.8</v>
      </c>
      <c r="W97" s="202">
        <v>5.5</v>
      </c>
      <c r="X97" s="202">
        <v>24.74</v>
      </c>
      <c r="Y97" s="202">
        <v>0</v>
      </c>
      <c r="Z97">
        <v>0</v>
      </c>
      <c r="AA97" s="202">
        <v>11.42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19.16</v>
      </c>
      <c r="AQ97" s="202">
        <v>18.170000000000002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4.79</v>
      </c>
      <c r="L98" s="202">
        <v>306.56</v>
      </c>
      <c r="M98" s="202">
        <v>27.05</v>
      </c>
      <c r="N98" s="202">
        <v>34.9</v>
      </c>
      <c r="O98" s="202">
        <v>0</v>
      </c>
      <c r="P98" s="202">
        <v>37.020000000000003</v>
      </c>
      <c r="Q98" s="202">
        <v>3.88</v>
      </c>
      <c r="R98" s="202">
        <v>7.66</v>
      </c>
      <c r="S98" s="202">
        <v>4.79</v>
      </c>
      <c r="T98" s="202">
        <v>0</v>
      </c>
      <c r="U98" s="202">
        <v>20.51</v>
      </c>
      <c r="V98" s="202">
        <v>1.8</v>
      </c>
      <c r="W98" s="202">
        <v>5.5</v>
      </c>
      <c r="X98" s="202">
        <v>24.74</v>
      </c>
      <c r="Y98" s="202">
        <v>0</v>
      </c>
      <c r="Z98">
        <v>0</v>
      </c>
      <c r="AA98" s="202">
        <v>11.42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19.16</v>
      </c>
      <c r="AQ98" s="202">
        <v>18.170000000000002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0.15412000000000001</v>
      </c>
      <c r="L99">
        <f t="shared" si="0"/>
        <v>10.26296749999999</v>
      </c>
      <c r="M99">
        <f t="shared" si="0"/>
        <v>0.63033250000000018</v>
      </c>
      <c r="N99">
        <f t="shared" si="0"/>
        <v>0.83755500000000138</v>
      </c>
      <c r="O99">
        <f t="shared" si="0"/>
        <v>0</v>
      </c>
      <c r="P99">
        <f t="shared" si="0"/>
        <v>0.86169249999999964</v>
      </c>
      <c r="Q99">
        <f t="shared" si="0"/>
        <v>0.11717999999999988</v>
      </c>
      <c r="R99">
        <f t="shared" si="0"/>
        <v>0.2482525000000001</v>
      </c>
      <c r="S99">
        <f t="shared" si="0"/>
        <v>0.15462499999999985</v>
      </c>
      <c r="T99">
        <f t="shared" si="0"/>
        <v>0</v>
      </c>
      <c r="U99">
        <f t="shared" si="0"/>
        <v>0.49223999999999984</v>
      </c>
      <c r="V99">
        <f t="shared" si="0"/>
        <v>7.5062500000000004E-2</v>
      </c>
      <c r="W99">
        <f t="shared" si="0"/>
        <v>0.20522750000000012</v>
      </c>
      <c r="X99">
        <f t="shared" si="0"/>
        <v>0.90070500000000031</v>
      </c>
      <c r="Y99">
        <f t="shared" si="0"/>
        <v>0</v>
      </c>
      <c r="Z99">
        <f t="shared" si="0"/>
        <v>0</v>
      </c>
      <c r="AA99">
        <f t="shared" si="0"/>
        <v>0.26772000000000007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0.74797749999999918</v>
      </c>
      <c r="AQ99">
        <f t="shared" si="0"/>
        <v>0.555585</v>
      </c>
      <c r="AR99">
        <f t="shared" si="0"/>
        <v>0.22342250000000011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1.86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1.86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1.86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1.86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1.86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1.86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1.86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1.86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1.86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1.86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1.86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1.86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1.86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1.86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1.86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1.86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1.86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1.86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1.86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1.86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1.86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1.86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1.86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1.86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1.86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1.86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1.86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1.86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1.86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1.86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1.86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1.86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1.86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1.86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1.86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1.86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1.86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1.86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1.86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1.86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1.86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1.86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1.86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1.79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1.79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1.79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1.79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1.79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1.79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1.79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1.79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1.79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1.79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1.86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1.86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1.86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1.86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4.4567500000000038E-2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30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30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30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30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30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30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30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30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30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30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30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30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30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30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30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30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120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180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225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270.61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270.61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270.61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270.61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270.61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270.61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270.61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274.61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274.61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274.61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274.61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274.61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274.61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274.61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274.61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310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37.07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310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37.07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310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310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310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310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310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310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310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274.61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274.61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274.61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274.61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274.61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274.61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274.61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274.61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274.61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274.61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274.61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274.61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274.61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274.61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274.61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274.61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274.61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274.61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274.61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274.61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274.61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274.61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274.61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274.61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274.61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310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310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37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37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274.61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274.61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274.61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274.61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274.61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274.61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274.61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274.61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274.61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274.61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274.61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274.61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274.61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274.61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274.61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274.61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0.91178499999999996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5.5287900000000061</v>
      </c>
      <c r="L99" s="115">
        <f t="shared" si="0"/>
        <v>0.12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31.39</v>
      </c>
      <c r="H3" s="202">
        <v>0</v>
      </c>
      <c r="I3" s="202">
        <v>10.35</v>
      </c>
      <c r="J3" s="202">
        <v>30.56</v>
      </c>
      <c r="K3" s="202">
        <v>241.38</v>
      </c>
      <c r="L3" s="202">
        <v>4.45</v>
      </c>
      <c r="M3" s="202">
        <v>30.14</v>
      </c>
      <c r="N3" s="202">
        <v>24.66</v>
      </c>
      <c r="O3" s="202">
        <v>24.47</v>
      </c>
      <c r="P3" s="202">
        <v>11.62</v>
      </c>
      <c r="Q3" s="202">
        <v>4.0199999999999996</v>
      </c>
      <c r="R3" s="202">
        <v>8.8000000000000007</v>
      </c>
      <c r="S3" s="202">
        <v>5.46</v>
      </c>
      <c r="T3" s="202">
        <v>0</v>
      </c>
      <c r="U3" s="202">
        <v>2.17</v>
      </c>
      <c r="V3" s="202">
        <v>2.2999999999999998</v>
      </c>
      <c r="W3" s="202">
        <v>6.98</v>
      </c>
      <c r="X3" s="202">
        <v>29.58</v>
      </c>
      <c r="Y3" s="202">
        <v>0</v>
      </c>
      <c r="Z3" s="202">
        <v>32.58</v>
      </c>
      <c r="AA3" s="202">
        <v>13.61</v>
      </c>
      <c r="AB3" s="202">
        <v>0</v>
      </c>
      <c r="AC3" s="202">
        <v>18.899999999999999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-17.66</v>
      </c>
      <c r="AM3" s="202">
        <v>0</v>
      </c>
      <c r="AN3" s="202">
        <v>0</v>
      </c>
      <c r="AO3" s="202">
        <v>308.17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31.39</v>
      </c>
      <c r="H4" s="202">
        <v>0</v>
      </c>
      <c r="I4" s="202">
        <v>10.35</v>
      </c>
      <c r="J4" s="202">
        <v>30.56</v>
      </c>
      <c r="K4" s="202">
        <v>241.38</v>
      </c>
      <c r="L4" s="202">
        <v>4.45</v>
      </c>
      <c r="M4" s="202">
        <v>30.14</v>
      </c>
      <c r="N4" s="202">
        <v>24.66</v>
      </c>
      <c r="O4" s="202">
        <v>34.85</v>
      </c>
      <c r="P4" s="202">
        <v>11.77</v>
      </c>
      <c r="Q4" s="202">
        <v>4.0199999999999996</v>
      </c>
      <c r="R4" s="202">
        <v>8.8000000000000007</v>
      </c>
      <c r="S4" s="202">
        <v>5.46</v>
      </c>
      <c r="T4" s="202">
        <v>0</v>
      </c>
      <c r="U4" s="202">
        <v>2.17</v>
      </c>
      <c r="V4" s="202">
        <v>2.2999999999999998</v>
      </c>
      <c r="W4" s="202">
        <v>6.98</v>
      </c>
      <c r="X4" s="202">
        <v>29.58</v>
      </c>
      <c r="Y4" s="202">
        <v>0</v>
      </c>
      <c r="Z4" s="202">
        <v>32.58</v>
      </c>
      <c r="AA4" s="202">
        <v>13.61</v>
      </c>
      <c r="AB4" s="202">
        <v>0</v>
      </c>
      <c r="AC4" s="202">
        <v>18.899999999999999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-17.66</v>
      </c>
      <c r="AM4" s="202">
        <v>0</v>
      </c>
      <c r="AN4" s="202">
        <v>0</v>
      </c>
      <c r="AO4" s="202">
        <v>308.17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31.39</v>
      </c>
      <c r="H5" s="202">
        <v>0</v>
      </c>
      <c r="I5" s="202">
        <v>10.35</v>
      </c>
      <c r="J5" s="202">
        <v>30.56</v>
      </c>
      <c r="K5" s="202">
        <v>241.38</v>
      </c>
      <c r="L5" s="202">
        <v>4.45</v>
      </c>
      <c r="M5" s="202">
        <v>30.14</v>
      </c>
      <c r="N5" s="202">
        <v>24.66</v>
      </c>
      <c r="O5" s="202">
        <v>34.85</v>
      </c>
      <c r="P5" s="202">
        <v>11.77</v>
      </c>
      <c r="Q5" s="202">
        <v>4.0199999999999996</v>
      </c>
      <c r="R5" s="202">
        <v>8.8000000000000007</v>
      </c>
      <c r="S5" s="202">
        <v>5.46</v>
      </c>
      <c r="T5" s="202">
        <v>0</v>
      </c>
      <c r="U5" s="202">
        <v>2.17</v>
      </c>
      <c r="V5" s="202">
        <v>2.2999999999999998</v>
      </c>
      <c r="W5" s="202">
        <v>6.98</v>
      </c>
      <c r="X5" s="202">
        <v>29.58</v>
      </c>
      <c r="Y5" s="202">
        <v>0</v>
      </c>
      <c r="Z5" s="202">
        <v>32.58</v>
      </c>
      <c r="AA5" s="202">
        <v>13.61</v>
      </c>
      <c r="AB5" s="202">
        <v>0</v>
      </c>
      <c r="AC5" s="202">
        <v>18.899999999999999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-17.66</v>
      </c>
      <c r="AM5" s="202">
        <v>0</v>
      </c>
      <c r="AN5" s="202">
        <v>0</v>
      </c>
      <c r="AO5" s="202">
        <v>308.17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31.39</v>
      </c>
      <c r="H6" s="202">
        <v>0</v>
      </c>
      <c r="I6" s="202">
        <v>10.35</v>
      </c>
      <c r="J6" s="202">
        <v>30.56</v>
      </c>
      <c r="K6" s="202">
        <v>241.38</v>
      </c>
      <c r="L6" s="202">
        <v>4.45</v>
      </c>
      <c r="M6" s="202">
        <v>30.14</v>
      </c>
      <c r="N6" s="202">
        <v>24.66</v>
      </c>
      <c r="O6" s="202">
        <v>34.85</v>
      </c>
      <c r="P6" s="202">
        <v>11.77</v>
      </c>
      <c r="Q6" s="202">
        <v>4.0199999999999996</v>
      </c>
      <c r="R6" s="202">
        <v>8.8000000000000007</v>
      </c>
      <c r="S6" s="202">
        <v>5.46</v>
      </c>
      <c r="T6" s="202">
        <v>0</v>
      </c>
      <c r="U6" s="202">
        <v>2.17</v>
      </c>
      <c r="V6" s="202">
        <v>2.2999999999999998</v>
      </c>
      <c r="W6" s="202">
        <v>6.98</v>
      </c>
      <c r="X6" s="202">
        <v>29.58</v>
      </c>
      <c r="Y6" s="202">
        <v>0</v>
      </c>
      <c r="Z6" s="202">
        <v>32.58</v>
      </c>
      <c r="AA6" s="202">
        <v>13.61</v>
      </c>
      <c r="AB6" s="202">
        <v>0</v>
      </c>
      <c r="AC6" s="202">
        <v>18.899999999999999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-17.66</v>
      </c>
      <c r="AM6" s="202">
        <v>0</v>
      </c>
      <c r="AN6" s="202">
        <v>0</v>
      </c>
      <c r="AO6" s="202">
        <v>308.17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31.39</v>
      </c>
      <c r="H7" s="202">
        <v>0</v>
      </c>
      <c r="I7" s="202">
        <v>10.35</v>
      </c>
      <c r="J7" s="202">
        <v>30.56</v>
      </c>
      <c r="K7" s="202">
        <v>241.38</v>
      </c>
      <c r="L7" s="202">
        <v>4.45</v>
      </c>
      <c r="M7" s="202">
        <v>30.14</v>
      </c>
      <c r="N7" s="202">
        <v>24.66</v>
      </c>
      <c r="O7" s="202">
        <v>34.85</v>
      </c>
      <c r="P7" s="202">
        <v>11.77</v>
      </c>
      <c r="Q7" s="202">
        <v>4.0199999999999996</v>
      </c>
      <c r="R7" s="202">
        <v>8.8000000000000007</v>
      </c>
      <c r="S7" s="202">
        <v>5.46</v>
      </c>
      <c r="T7" s="202">
        <v>0</v>
      </c>
      <c r="U7" s="202">
        <v>2.17</v>
      </c>
      <c r="V7" s="202">
        <v>2.2999999999999998</v>
      </c>
      <c r="W7" s="202">
        <v>6.98</v>
      </c>
      <c r="X7" s="202">
        <v>29.58</v>
      </c>
      <c r="Y7" s="202">
        <v>0</v>
      </c>
      <c r="Z7" s="202">
        <v>32.58</v>
      </c>
      <c r="AA7" s="202">
        <v>13.61</v>
      </c>
      <c r="AB7" s="202">
        <v>0</v>
      </c>
      <c r="AC7" s="202">
        <v>18.899999999999999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-17.66</v>
      </c>
      <c r="AM7" s="202">
        <v>0</v>
      </c>
      <c r="AN7" s="202">
        <v>0</v>
      </c>
      <c r="AO7" s="202">
        <v>308.17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31.39</v>
      </c>
      <c r="H8" s="202">
        <v>0</v>
      </c>
      <c r="I8" s="202">
        <v>10.35</v>
      </c>
      <c r="J8" s="202">
        <v>30.56</v>
      </c>
      <c r="K8" s="202">
        <v>241.38</v>
      </c>
      <c r="L8" s="202">
        <v>4.45</v>
      </c>
      <c r="M8" s="202">
        <v>30.14</v>
      </c>
      <c r="N8" s="202">
        <v>24.66</v>
      </c>
      <c r="O8" s="202">
        <v>34.85</v>
      </c>
      <c r="P8" s="202">
        <v>11.77</v>
      </c>
      <c r="Q8" s="202">
        <v>4.0199999999999996</v>
      </c>
      <c r="R8" s="202">
        <v>8.8000000000000007</v>
      </c>
      <c r="S8" s="202">
        <v>5.46</v>
      </c>
      <c r="T8" s="202">
        <v>0</v>
      </c>
      <c r="U8" s="202">
        <v>2.17</v>
      </c>
      <c r="V8" s="202">
        <v>2.2999999999999998</v>
      </c>
      <c r="W8" s="202">
        <v>6.98</v>
      </c>
      <c r="X8" s="202">
        <v>29.58</v>
      </c>
      <c r="Y8" s="202">
        <v>0</v>
      </c>
      <c r="Z8" s="202">
        <v>32.58</v>
      </c>
      <c r="AA8" s="202">
        <v>13.61</v>
      </c>
      <c r="AB8" s="202">
        <v>0</v>
      </c>
      <c r="AC8" s="202">
        <v>18.899999999999999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-17.66</v>
      </c>
      <c r="AM8" s="202">
        <v>0</v>
      </c>
      <c r="AN8" s="202">
        <v>0</v>
      </c>
      <c r="AO8" s="202">
        <v>308.17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31.39</v>
      </c>
      <c r="H9" s="202">
        <v>0</v>
      </c>
      <c r="I9" s="202">
        <v>10.35</v>
      </c>
      <c r="J9" s="202">
        <v>30.56</v>
      </c>
      <c r="K9" s="202">
        <v>241.38</v>
      </c>
      <c r="L9" s="202">
        <v>4.45</v>
      </c>
      <c r="M9" s="202">
        <v>30.14</v>
      </c>
      <c r="N9" s="202">
        <v>24.66</v>
      </c>
      <c r="O9" s="202">
        <v>34.85</v>
      </c>
      <c r="P9" s="202">
        <v>11.77</v>
      </c>
      <c r="Q9" s="202">
        <v>4.0199999999999996</v>
      </c>
      <c r="R9" s="202">
        <v>8.8000000000000007</v>
      </c>
      <c r="S9" s="202">
        <v>5.46</v>
      </c>
      <c r="T9" s="202">
        <v>0</v>
      </c>
      <c r="U9" s="202">
        <v>2.17</v>
      </c>
      <c r="V9" s="202">
        <v>2.2999999999999998</v>
      </c>
      <c r="W9" s="202">
        <v>6.98</v>
      </c>
      <c r="X9" s="202">
        <v>29.58</v>
      </c>
      <c r="Y9" s="202">
        <v>0</v>
      </c>
      <c r="Z9" s="202">
        <v>32.58</v>
      </c>
      <c r="AA9" s="202">
        <v>13.61</v>
      </c>
      <c r="AB9" s="202">
        <v>0</v>
      </c>
      <c r="AC9" s="202">
        <v>18.899999999999999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-17.66</v>
      </c>
      <c r="AM9" s="202">
        <v>0</v>
      </c>
      <c r="AN9" s="202">
        <v>0</v>
      </c>
      <c r="AO9" s="202">
        <v>308.17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31.39</v>
      </c>
      <c r="H10" s="202">
        <v>0</v>
      </c>
      <c r="I10" s="202">
        <v>10.35</v>
      </c>
      <c r="J10" s="202">
        <v>30.56</v>
      </c>
      <c r="K10" s="202">
        <v>241.38</v>
      </c>
      <c r="L10" s="202">
        <v>4.45</v>
      </c>
      <c r="M10" s="202">
        <v>30.14</v>
      </c>
      <c r="N10" s="202">
        <v>24.66</v>
      </c>
      <c r="O10" s="202">
        <v>34.85</v>
      </c>
      <c r="P10" s="202">
        <v>11.77</v>
      </c>
      <c r="Q10" s="202">
        <v>4.0199999999999996</v>
      </c>
      <c r="R10" s="202">
        <v>8.8000000000000007</v>
      </c>
      <c r="S10" s="202">
        <v>5.46</v>
      </c>
      <c r="T10" s="202">
        <v>0</v>
      </c>
      <c r="U10" s="202">
        <v>2.17</v>
      </c>
      <c r="V10" s="202">
        <v>2.2999999999999998</v>
      </c>
      <c r="W10" s="202">
        <v>6.98</v>
      </c>
      <c r="X10" s="202">
        <v>29.58</v>
      </c>
      <c r="Y10" s="202">
        <v>0</v>
      </c>
      <c r="Z10" s="202">
        <v>32.58</v>
      </c>
      <c r="AA10" s="202">
        <v>13.61</v>
      </c>
      <c r="AB10" s="202">
        <v>0</v>
      </c>
      <c r="AC10" s="202">
        <v>18.899999999999999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-17.66</v>
      </c>
      <c r="AM10" s="202">
        <v>0</v>
      </c>
      <c r="AN10" s="202">
        <v>0</v>
      </c>
      <c r="AO10" s="202">
        <v>308.17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31.39</v>
      </c>
      <c r="H11" s="202">
        <v>0</v>
      </c>
      <c r="I11" s="202">
        <v>10.35</v>
      </c>
      <c r="J11" s="202">
        <v>30.56</v>
      </c>
      <c r="K11" s="202">
        <v>241.38</v>
      </c>
      <c r="L11" s="202">
        <v>4.45</v>
      </c>
      <c r="M11" s="202">
        <v>30.14</v>
      </c>
      <c r="N11" s="202">
        <v>24.66</v>
      </c>
      <c r="O11" s="202">
        <v>34.85</v>
      </c>
      <c r="P11" s="202">
        <v>11.77</v>
      </c>
      <c r="Q11" s="202">
        <v>4.0199999999999996</v>
      </c>
      <c r="R11" s="202">
        <v>8.8000000000000007</v>
      </c>
      <c r="S11" s="202">
        <v>5.46</v>
      </c>
      <c r="T11" s="202">
        <v>0</v>
      </c>
      <c r="U11" s="202">
        <v>2.17</v>
      </c>
      <c r="V11" s="202">
        <v>2.2999999999999998</v>
      </c>
      <c r="W11" s="202">
        <v>6.98</v>
      </c>
      <c r="X11" s="202">
        <v>29.58</v>
      </c>
      <c r="Y11" s="202">
        <v>0</v>
      </c>
      <c r="Z11" s="202">
        <v>32.58</v>
      </c>
      <c r="AA11" s="202">
        <v>13.61</v>
      </c>
      <c r="AB11" s="202">
        <v>0</v>
      </c>
      <c r="AC11" s="202">
        <v>19.32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-17.66</v>
      </c>
      <c r="AM11" s="202">
        <v>0</v>
      </c>
      <c r="AN11" s="202">
        <v>0</v>
      </c>
      <c r="AO11" s="202">
        <v>308.17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31.39</v>
      </c>
      <c r="H12" s="202">
        <v>0</v>
      </c>
      <c r="I12" s="202">
        <v>10.35</v>
      </c>
      <c r="J12" s="202">
        <v>30.56</v>
      </c>
      <c r="K12" s="202">
        <v>241.38</v>
      </c>
      <c r="L12" s="202">
        <v>4.45</v>
      </c>
      <c r="M12" s="202">
        <v>30.14</v>
      </c>
      <c r="N12" s="202">
        <v>24.66</v>
      </c>
      <c r="O12" s="202">
        <v>34.85</v>
      </c>
      <c r="P12" s="202">
        <v>11.77</v>
      </c>
      <c r="Q12" s="202">
        <v>4.0199999999999996</v>
      </c>
      <c r="R12" s="202">
        <v>8.8000000000000007</v>
      </c>
      <c r="S12" s="202">
        <v>5.46</v>
      </c>
      <c r="T12" s="202">
        <v>0</v>
      </c>
      <c r="U12" s="202">
        <v>2.17</v>
      </c>
      <c r="V12" s="202">
        <v>2.2999999999999998</v>
      </c>
      <c r="W12" s="202">
        <v>6.98</v>
      </c>
      <c r="X12" s="202">
        <v>29.58</v>
      </c>
      <c r="Y12" s="202">
        <v>0</v>
      </c>
      <c r="Z12" s="202">
        <v>32.58</v>
      </c>
      <c r="AA12" s="202">
        <v>13.61</v>
      </c>
      <c r="AB12" s="202">
        <v>0</v>
      </c>
      <c r="AC12" s="202">
        <v>19.32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-17.66</v>
      </c>
      <c r="AM12" s="202">
        <v>0</v>
      </c>
      <c r="AN12" s="202">
        <v>0</v>
      </c>
      <c r="AO12" s="202">
        <v>308.17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31.39</v>
      </c>
      <c r="H13" s="202">
        <v>0</v>
      </c>
      <c r="I13" s="202">
        <v>10.35</v>
      </c>
      <c r="J13" s="202">
        <v>30.56</v>
      </c>
      <c r="K13" s="202">
        <v>241.38</v>
      </c>
      <c r="L13" s="202">
        <v>4.45</v>
      </c>
      <c r="M13" s="202">
        <v>30.14</v>
      </c>
      <c r="N13" s="202">
        <v>24.66</v>
      </c>
      <c r="O13" s="202">
        <v>34.85</v>
      </c>
      <c r="P13" s="202">
        <v>11.77</v>
      </c>
      <c r="Q13" s="202">
        <v>4.0199999999999996</v>
      </c>
      <c r="R13" s="202">
        <v>8.8000000000000007</v>
      </c>
      <c r="S13" s="202">
        <v>5.46</v>
      </c>
      <c r="T13" s="202">
        <v>0</v>
      </c>
      <c r="U13" s="202">
        <v>2.17</v>
      </c>
      <c r="V13" s="202">
        <v>2.2999999999999998</v>
      </c>
      <c r="W13" s="202">
        <v>6.98</v>
      </c>
      <c r="X13" s="202">
        <v>29.58</v>
      </c>
      <c r="Y13" s="202">
        <v>0</v>
      </c>
      <c r="Z13" s="202">
        <v>32.58</v>
      </c>
      <c r="AA13" s="202">
        <v>13.61</v>
      </c>
      <c r="AB13" s="202">
        <v>0</v>
      </c>
      <c r="AC13" s="202">
        <v>19.32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-17.66</v>
      </c>
      <c r="AM13" s="202">
        <v>0</v>
      </c>
      <c r="AN13" s="202">
        <v>0</v>
      </c>
      <c r="AO13" s="202">
        <v>308.17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31.39</v>
      </c>
      <c r="H14" s="202">
        <v>0</v>
      </c>
      <c r="I14" s="202">
        <v>10.35</v>
      </c>
      <c r="J14" s="202">
        <v>30.56</v>
      </c>
      <c r="K14" s="202">
        <v>241.38</v>
      </c>
      <c r="L14" s="202">
        <v>4.45</v>
      </c>
      <c r="M14" s="202">
        <v>30.14</v>
      </c>
      <c r="N14" s="202">
        <v>24.66</v>
      </c>
      <c r="O14" s="202">
        <v>34.85</v>
      </c>
      <c r="P14" s="202">
        <v>11.77</v>
      </c>
      <c r="Q14" s="202">
        <v>4.0199999999999996</v>
      </c>
      <c r="R14" s="202">
        <v>8.8000000000000007</v>
      </c>
      <c r="S14" s="202">
        <v>5.46</v>
      </c>
      <c r="T14" s="202">
        <v>0</v>
      </c>
      <c r="U14" s="202">
        <v>2.17</v>
      </c>
      <c r="V14" s="202">
        <v>2.2999999999999998</v>
      </c>
      <c r="W14" s="202">
        <v>6.98</v>
      </c>
      <c r="X14" s="202">
        <v>29.58</v>
      </c>
      <c r="Y14" s="202">
        <v>0</v>
      </c>
      <c r="Z14" s="202">
        <v>32.58</v>
      </c>
      <c r="AA14" s="202">
        <v>13.61</v>
      </c>
      <c r="AB14" s="202">
        <v>0</v>
      </c>
      <c r="AC14" s="202">
        <v>19.32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-17.66</v>
      </c>
      <c r="AM14" s="202">
        <v>0</v>
      </c>
      <c r="AN14" s="202">
        <v>0</v>
      </c>
      <c r="AO14" s="202">
        <v>308.17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31.39</v>
      </c>
      <c r="H15" s="202">
        <v>0</v>
      </c>
      <c r="I15" s="202">
        <v>10.35</v>
      </c>
      <c r="J15" s="202">
        <v>30.56</v>
      </c>
      <c r="K15" s="202">
        <v>241.38</v>
      </c>
      <c r="L15" s="202">
        <v>4.45</v>
      </c>
      <c r="M15" s="202">
        <v>30.14</v>
      </c>
      <c r="N15" s="202">
        <v>24.66</v>
      </c>
      <c r="O15" s="202">
        <v>34.85</v>
      </c>
      <c r="P15" s="202">
        <v>11.77</v>
      </c>
      <c r="Q15" s="202">
        <v>4.0199999999999996</v>
      </c>
      <c r="R15" s="202">
        <v>8.8000000000000007</v>
      </c>
      <c r="S15" s="202">
        <v>5.46</v>
      </c>
      <c r="T15" s="202">
        <v>0</v>
      </c>
      <c r="U15" s="202">
        <v>2.17</v>
      </c>
      <c r="V15" s="202">
        <v>2.2999999999999998</v>
      </c>
      <c r="W15" s="202">
        <v>6.98</v>
      </c>
      <c r="X15" s="202">
        <v>29.58</v>
      </c>
      <c r="Y15" s="202">
        <v>0</v>
      </c>
      <c r="Z15" s="202">
        <v>32.58</v>
      </c>
      <c r="AA15" s="202">
        <v>13.61</v>
      </c>
      <c r="AB15" s="202">
        <v>0</v>
      </c>
      <c r="AC15" s="202">
        <v>19.32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-17.66</v>
      </c>
      <c r="AM15" s="202">
        <v>0</v>
      </c>
      <c r="AN15" s="202">
        <v>0</v>
      </c>
      <c r="AO15" s="202">
        <v>308.17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31.39</v>
      </c>
      <c r="H16" s="202">
        <v>0</v>
      </c>
      <c r="I16" s="202">
        <v>10.35</v>
      </c>
      <c r="J16" s="202">
        <v>30.56</v>
      </c>
      <c r="K16" s="202">
        <v>241.38</v>
      </c>
      <c r="L16" s="202">
        <v>4.45</v>
      </c>
      <c r="M16" s="202">
        <v>30.14</v>
      </c>
      <c r="N16" s="202">
        <v>24.66</v>
      </c>
      <c r="O16" s="202">
        <v>34.85</v>
      </c>
      <c r="P16" s="202">
        <v>11.77</v>
      </c>
      <c r="Q16" s="202">
        <v>4.0199999999999996</v>
      </c>
      <c r="R16" s="202">
        <v>8.8000000000000007</v>
      </c>
      <c r="S16" s="202">
        <v>5.46</v>
      </c>
      <c r="T16" s="202">
        <v>0</v>
      </c>
      <c r="U16" s="202">
        <v>2.17</v>
      </c>
      <c r="V16" s="202">
        <v>2.2999999999999998</v>
      </c>
      <c r="W16" s="202">
        <v>6.98</v>
      </c>
      <c r="X16" s="202">
        <v>29.58</v>
      </c>
      <c r="Y16" s="202">
        <v>0</v>
      </c>
      <c r="Z16" s="202">
        <v>32.58</v>
      </c>
      <c r="AA16" s="202">
        <v>13.61</v>
      </c>
      <c r="AB16" s="202">
        <v>0</v>
      </c>
      <c r="AC16" s="202">
        <v>19.32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-17.66</v>
      </c>
      <c r="AM16" s="202">
        <v>0</v>
      </c>
      <c r="AN16" s="202">
        <v>0</v>
      </c>
      <c r="AO16" s="202">
        <v>308.17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31.39</v>
      </c>
      <c r="H17" s="202">
        <v>0</v>
      </c>
      <c r="I17" s="202">
        <v>10.35</v>
      </c>
      <c r="J17" s="202">
        <v>30.56</v>
      </c>
      <c r="K17" s="202">
        <v>241.38</v>
      </c>
      <c r="L17" s="202">
        <v>4.45</v>
      </c>
      <c r="M17" s="202">
        <v>30.14</v>
      </c>
      <c r="N17" s="202">
        <v>24.66</v>
      </c>
      <c r="O17" s="202">
        <v>34.85</v>
      </c>
      <c r="P17" s="202">
        <v>11.77</v>
      </c>
      <c r="Q17" s="202">
        <v>4.0199999999999996</v>
      </c>
      <c r="R17" s="202">
        <v>8.8000000000000007</v>
      </c>
      <c r="S17" s="202">
        <v>5.46</v>
      </c>
      <c r="T17" s="202">
        <v>0</v>
      </c>
      <c r="U17" s="202">
        <v>2.17</v>
      </c>
      <c r="V17" s="202">
        <v>2.2999999999999998</v>
      </c>
      <c r="W17" s="202">
        <v>6.98</v>
      </c>
      <c r="X17" s="202">
        <v>29.58</v>
      </c>
      <c r="Y17" s="202">
        <v>0</v>
      </c>
      <c r="Z17" s="202">
        <v>32.58</v>
      </c>
      <c r="AA17" s="202">
        <v>13.61</v>
      </c>
      <c r="AB17" s="202">
        <v>0</v>
      </c>
      <c r="AC17" s="202">
        <v>19.32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-17.66</v>
      </c>
      <c r="AM17" s="202">
        <v>0</v>
      </c>
      <c r="AN17" s="202">
        <v>0</v>
      </c>
      <c r="AO17" s="202">
        <v>308.17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31.39</v>
      </c>
      <c r="H18" s="202">
        <v>0</v>
      </c>
      <c r="I18" s="202">
        <v>10.35</v>
      </c>
      <c r="J18" s="202">
        <v>30.56</v>
      </c>
      <c r="K18" s="202">
        <v>241.38</v>
      </c>
      <c r="L18" s="202">
        <v>4.45</v>
      </c>
      <c r="M18" s="202">
        <v>30.14</v>
      </c>
      <c r="N18" s="202">
        <v>24.66</v>
      </c>
      <c r="O18" s="202">
        <v>34.85</v>
      </c>
      <c r="P18" s="202">
        <v>11.77</v>
      </c>
      <c r="Q18" s="202">
        <v>4.0199999999999996</v>
      </c>
      <c r="R18" s="202">
        <v>8.8000000000000007</v>
      </c>
      <c r="S18" s="202">
        <v>5.46</v>
      </c>
      <c r="T18" s="202">
        <v>0</v>
      </c>
      <c r="U18" s="202">
        <v>2.17</v>
      </c>
      <c r="V18" s="202">
        <v>2.2999999999999998</v>
      </c>
      <c r="W18" s="202">
        <v>6.98</v>
      </c>
      <c r="X18" s="202">
        <v>29.58</v>
      </c>
      <c r="Y18" s="202">
        <v>0</v>
      </c>
      <c r="Z18" s="202">
        <v>32.58</v>
      </c>
      <c r="AA18" s="202">
        <v>13.61</v>
      </c>
      <c r="AB18" s="202">
        <v>0</v>
      </c>
      <c r="AC18" s="202">
        <v>19.32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-17.66</v>
      </c>
      <c r="AM18" s="202">
        <v>0</v>
      </c>
      <c r="AN18" s="202">
        <v>0</v>
      </c>
      <c r="AO18" s="202">
        <v>308.17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31.39</v>
      </c>
      <c r="H19" s="202">
        <v>0</v>
      </c>
      <c r="I19" s="202">
        <v>10.35</v>
      </c>
      <c r="J19" s="202">
        <v>30.56</v>
      </c>
      <c r="K19" s="202">
        <v>241.38</v>
      </c>
      <c r="L19" s="202">
        <v>4.45</v>
      </c>
      <c r="M19" s="202">
        <v>29.81</v>
      </c>
      <c r="N19" s="202">
        <v>24.66</v>
      </c>
      <c r="O19" s="202">
        <v>34.85</v>
      </c>
      <c r="P19" s="202">
        <v>11.77</v>
      </c>
      <c r="Q19" s="202">
        <v>4.0199999999999996</v>
      </c>
      <c r="R19" s="202">
        <v>8.8000000000000007</v>
      </c>
      <c r="S19" s="202">
        <v>5.46</v>
      </c>
      <c r="T19" s="202">
        <v>0</v>
      </c>
      <c r="U19" s="202">
        <v>2.17</v>
      </c>
      <c r="V19" s="202">
        <v>2.2999999999999998</v>
      </c>
      <c r="W19" s="202">
        <v>6.98</v>
      </c>
      <c r="X19" s="202">
        <v>29.58</v>
      </c>
      <c r="Y19" s="202">
        <v>0</v>
      </c>
      <c r="Z19" s="202">
        <v>32.58</v>
      </c>
      <c r="AA19" s="202">
        <v>13.61</v>
      </c>
      <c r="AB19" s="202">
        <v>0</v>
      </c>
      <c r="AC19" s="202">
        <v>19.32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27.61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31.39</v>
      </c>
      <c r="H20" s="202">
        <v>0</v>
      </c>
      <c r="I20" s="202">
        <v>10.35</v>
      </c>
      <c r="J20" s="202">
        <v>30.56</v>
      </c>
      <c r="K20" s="202">
        <v>241.38</v>
      </c>
      <c r="L20" s="202">
        <v>4.45</v>
      </c>
      <c r="M20" s="202">
        <v>29.81</v>
      </c>
      <c r="N20" s="202">
        <v>24.66</v>
      </c>
      <c r="O20" s="202">
        <v>34.85</v>
      </c>
      <c r="P20" s="202">
        <v>11.77</v>
      </c>
      <c r="Q20" s="202">
        <v>4.0199999999999996</v>
      </c>
      <c r="R20" s="202">
        <v>8.8000000000000007</v>
      </c>
      <c r="S20" s="202">
        <v>5.46</v>
      </c>
      <c r="T20" s="202">
        <v>0</v>
      </c>
      <c r="U20" s="202">
        <v>2.17</v>
      </c>
      <c r="V20" s="202">
        <v>2.2999999999999998</v>
      </c>
      <c r="W20" s="202">
        <v>6.98</v>
      </c>
      <c r="X20" s="202">
        <v>29.58</v>
      </c>
      <c r="Y20" s="202">
        <v>0</v>
      </c>
      <c r="Z20" s="202">
        <v>32.58</v>
      </c>
      <c r="AA20" s="202">
        <v>13.61</v>
      </c>
      <c r="AB20" s="202">
        <v>0</v>
      </c>
      <c r="AC20" s="202">
        <v>19.32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-8.4499999999999993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31.39</v>
      </c>
      <c r="H21" s="202">
        <v>0</v>
      </c>
      <c r="I21" s="202">
        <v>10.35</v>
      </c>
      <c r="J21" s="202">
        <v>30.56</v>
      </c>
      <c r="K21" s="202">
        <v>241.38</v>
      </c>
      <c r="L21" s="202">
        <v>4.45</v>
      </c>
      <c r="M21" s="202">
        <v>29.81</v>
      </c>
      <c r="N21" s="202">
        <v>24.66</v>
      </c>
      <c r="O21" s="202">
        <v>34.85</v>
      </c>
      <c r="P21" s="202">
        <v>11.77</v>
      </c>
      <c r="Q21" s="202">
        <v>4.0199999999999996</v>
      </c>
      <c r="R21" s="202">
        <v>8.8000000000000007</v>
      </c>
      <c r="S21" s="202">
        <v>5.46</v>
      </c>
      <c r="T21" s="202">
        <v>0</v>
      </c>
      <c r="U21" s="202">
        <v>2.17</v>
      </c>
      <c r="V21" s="202">
        <v>2.2999999999999998</v>
      </c>
      <c r="W21" s="202">
        <v>6.98</v>
      </c>
      <c r="X21" s="202">
        <v>29.58</v>
      </c>
      <c r="Y21" s="202">
        <v>0</v>
      </c>
      <c r="Z21" s="202">
        <v>32.58</v>
      </c>
      <c r="AA21" s="202">
        <v>13.61</v>
      </c>
      <c r="AB21" s="202">
        <v>0</v>
      </c>
      <c r="AC21" s="202">
        <v>19.32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-62.45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31.39</v>
      </c>
      <c r="H22" s="202">
        <v>0</v>
      </c>
      <c r="I22" s="202">
        <v>10.35</v>
      </c>
      <c r="J22" s="202">
        <v>30.56</v>
      </c>
      <c r="K22" s="202">
        <v>241.38</v>
      </c>
      <c r="L22" s="202">
        <v>4.45</v>
      </c>
      <c r="M22" s="202">
        <v>29.81</v>
      </c>
      <c r="N22" s="202">
        <v>24.66</v>
      </c>
      <c r="O22" s="202">
        <v>34.85</v>
      </c>
      <c r="P22" s="202">
        <v>11.77</v>
      </c>
      <c r="Q22" s="202">
        <v>4.0199999999999996</v>
      </c>
      <c r="R22" s="202">
        <v>8.8000000000000007</v>
      </c>
      <c r="S22" s="202">
        <v>5.46</v>
      </c>
      <c r="T22" s="202">
        <v>0</v>
      </c>
      <c r="U22" s="202">
        <v>2.17</v>
      </c>
      <c r="V22" s="202">
        <v>2.2999999999999998</v>
      </c>
      <c r="W22" s="202">
        <v>6.98</v>
      </c>
      <c r="X22" s="202">
        <v>29.58</v>
      </c>
      <c r="Y22" s="202">
        <v>0</v>
      </c>
      <c r="Z22" s="202">
        <v>32.58</v>
      </c>
      <c r="AA22" s="202">
        <v>13.61</v>
      </c>
      <c r="AB22" s="202">
        <v>0</v>
      </c>
      <c r="AC22" s="202">
        <v>19.32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-99.05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31.39</v>
      </c>
      <c r="H23" s="202">
        <v>0</v>
      </c>
      <c r="I23" s="202">
        <v>10.35</v>
      </c>
      <c r="J23" s="202">
        <v>30.56</v>
      </c>
      <c r="K23" s="202">
        <v>241.38</v>
      </c>
      <c r="L23" s="202">
        <v>4.45</v>
      </c>
      <c r="M23" s="202">
        <v>29.81</v>
      </c>
      <c r="N23" s="202">
        <v>24.66</v>
      </c>
      <c r="O23" s="202">
        <v>34.85</v>
      </c>
      <c r="P23" s="202">
        <v>11.77</v>
      </c>
      <c r="Q23" s="202">
        <v>4.0199999999999996</v>
      </c>
      <c r="R23" s="202">
        <v>8.8000000000000007</v>
      </c>
      <c r="S23" s="202">
        <v>5.46</v>
      </c>
      <c r="T23" s="202">
        <v>0</v>
      </c>
      <c r="U23" s="202">
        <v>2.17</v>
      </c>
      <c r="V23" s="202">
        <v>2.2999999999999998</v>
      </c>
      <c r="W23" s="202">
        <v>6.98</v>
      </c>
      <c r="X23" s="202">
        <v>29.58</v>
      </c>
      <c r="Y23" s="202">
        <v>0</v>
      </c>
      <c r="Z23" s="202">
        <v>32.58</v>
      </c>
      <c r="AA23" s="202">
        <v>13.61</v>
      </c>
      <c r="AB23" s="202">
        <v>0</v>
      </c>
      <c r="AC23" s="202">
        <v>19.32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-143.44999999999999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31.39</v>
      </c>
      <c r="H24" s="202">
        <v>0</v>
      </c>
      <c r="I24" s="202">
        <v>10.35</v>
      </c>
      <c r="J24" s="202">
        <v>30.56</v>
      </c>
      <c r="K24" s="202">
        <v>241.38</v>
      </c>
      <c r="L24" s="202">
        <v>4.45</v>
      </c>
      <c r="M24" s="202">
        <v>29.81</v>
      </c>
      <c r="N24" s="202">
        <v>24.66</v>
      </c>
      <c r="O24" s="202">
        <v>34.85</v>
      </c>
      <c r="P24" s="202">
        <v>11.77</v>
      </c>
      <c r="Q24" s="202">
        <v>4.0199999999999996</v>
      </c>
      <c r="R24" s="202">
        <v>8.8000000000000007</v>
      </c>
      <c r="S24" s="202">
        <v>5.46</v>
      </c>
      <c r="T24" s="202">
        <v>0</v>
      </c>
      <c r="U24" s="202">
        <v>2.17</v>
      </c>
      <c r="V24" s="202">
        <v>2.2999999999999998</v>
      </c>
      <c r="W24" s="202">
        <v>6.98</v>
      </c>
      <c r="X24" s="202">
        <v>29.58</v>
      </c>
      <c r="Y24" s="202">
        <v>0</v>
      </c>
      <c r="Z24" s="202">
        <v>32.58</v>
      </c>
      <c r="AA24" s="202">
        <v>13.61</v>
      </c>
      <c r="AB24" s="202">
        <v>0</v>
      </c>
      <c r="AC24" s="202">
        <v>19.32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-144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31.39</v>
      </c>
      <c r="H25" s="202">
        <v>0</v>
      </c>
      <c r="I25" s="202">
        <v>10.35</v>
      </c>
      <c r="J25" s="202">
        <v>30.56</v>
      </c>
      <c r="K25" s="202">
        <v>241.38</v>
      </c>
      <c r="L25" s="202">
        <v>4.45</v>
      </c>
      <c r="M25" s="202">
        <v>30.22</v>
      </c>
      <c r="N25" s="202">
        <v>24.66</v>
      </c>
      <c r="O25" s="202">
        <v>34.85</v>
      </c>
      <c r="P25" s="202">
        <v>11.77</v>
      </c>
      <c r="Q25" s="202">
        <v>4.0199999999999996</v>
      </c>
      <c r="R25" s="202">
        <v>8.8000000000000007</v>
      </c>
      <c r="S25" s="202">
        <v>5.46</v>
      </c>
      <c r="T25" s="202">
        <v>0</v>
      </c>
      <c r="U25" s="202">
        <v>2.17</v>
      </c>
      <c r="V25" s="202">
        <v>2.2999999999999998</v>
      </c>
      <c r="W25" s="202">
        <v>6.98</v>
      </c>
      <c r="X25" s="202">
        <v>29.58</v>
      </c>
      <c r="Y25" s="202">
        <v>0</v>
      </c>
      <c r="Z25" s="202">
        <v>32.58</v>
      </c>
      <c r="AA25" s="202">
        <v>13.61</v>
      </c>
      <c r="AB25" s="202">
        <v>0</v>
      </c>
      <c r="AC25" s="202">
        <v>19.32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-144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31.39</v>
      </c>
      <c r="H26" s="202">
        <v>0</v>
      </c>
      <c r="I26" s="202">
        <v>10.35</v>
      </c>
      <c r="J26" s="202">
        <v>30.56</v>
      </c>
      <c r="K26" s="202">
        <v>240.96</v>
      </c>
      <c r="L26" s="202">
        <v>4.45</v>
      </c>
      <c r="M26" s="202">
        <v>30.14</v>
      </c>
      <c r="N26" s="202">
        <v>24.66</v>
      </c>
      <c r="O26" s="202">
        <v>34.85</v>
      </c>
      <c r="P26" s="202">
        <v>11.77</v>
      </c>
      <c r="Q26" s="202">
        <v>4.0199999999999996</v>
      </c>
      <c r="R26" s="202">
        <v>8.8000000000000007</v>
      </c>
      <c r="S26" s="202">
        <v>5.46</v>
      </c>
      <c r="T26" s="202">
        <v>0</v>
      </c>
      <c r="U26" s="202">
        <v>2.17</v>
      </c>
      <c r="V26" s="202">
        <v>2.2999999999999998</v>
      </c>
      <c r="W26" s="202">
        <v>7.05</v>
      </c>
      <c r="X26" s="202">
        <v>30.74</v>
      </c>
      <c r="Y26" s="202">
        <v>0</v>
      </c>
      <c r="Z26" s="202">
        <v>32.58</v>
      </c>
      <c r="AA26" s="202">
        <v>13.61</v>
      </c>
      <c r="AB26" s="202">
        <v>0</v>
      </c>
      <c r="AC26" s="202">
        <v>19.32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-144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31</v>
      </c>
      <c r="H27" s="202">
        <v>0</v>
      </c>
      <c r="I27" s="202">
        <v>10.35</v>
      </c>
      <c r="J27" s="202">
        <v>30.56</v>
      </c>
      <c r="K27" s="202">
        <v>193.48</v>
      </c>
      <c r="L27" s="202">
        <v>0.4</v>
      </c>
      <c r="M27" s="202">
        <v>2.68</v>
      </c>
      <c r="N27" s="202">
        <v>2.4500000000000002</v>
      </c>
      <c r="O27" s="202">
        <v>14.43</v>
      </c>
      <c r="P27" s="202">
        <v>1.29</v>
      </c>
      <c r="Q27" s="202">
        <v>0.38</v>
      </c>
      <c r="R27" s="202">
        <v>0.77</v>
      </c>
      <c r="S27" s="202">
        <v>0.49</v>
      </c>
      <c r="T27" s="202">
        <v>0</v>
      </c>
      <c r="U27" s="202">
        <v>2.17</v>
      </c>
      <c r="V27" s="202">
        <v>0.21</v>
      </c>
      <c r="W27" s="202">
        <v>0.63</v>
      </c>
      <c r="X27" s="202">
        <v>2.74</v>
      </c>
      <c r="Y27" s="202">
        <v>0</v>
      </c>
      <c r="Z27" s="202">
        <v>2.57</v>
      </c>
      <c r="AA27" s="202">
        <v>1.67</v>
      </c>
      <c r="AB27" s="202">
        <v>0</v>
      </c>
      <c r="AC27" s="202">
        <v>19.32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-144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31</v>
      </c>
      <c r="H28" s="202">
        <v>0</v>
      </c>
      <c r="I28" s="202">
        <v>10.35</v>
      </c>
      <c r="J28" s="202">
        <v>30.56</v>
      </c>
      <c r="K28" s="202">
        <v>145.58000000000001</v>
      </c>
      <c r="L28" s="202">
        <v>0.4</v>
      </c>
      <c r="M28" s="202">
        <v>2.68</v>
      </c>
      <c r="N28" s="202">
        <v>2.19</v>
      </c>
      <c r="O28" s="202">
        <v>3.4</v>
      </c>
      <c r="P28" s="202">
        <v>1.05</v>
      </c>
      <c r="Q28" s="202">
        <v>1.38</v>
      </c>
      <c r="R28" s="202">
        <v>0.78</v>
      </c>
      <c r="S28" s="202">
        <v>0.49</v>
      </c>
      <c r="T28" s="202">
        <v>0</v>
      </c>
      <c r="U28" s="202">
        <v>2.17</v>
      </c>
      <c r="V28" s="202">
        <v>0.21</v>
      </c>
      <c r="W28" s="202">
        <v>0.63</v>
      </c>
      <c r="X28" s="202">
        <v>2.74</v>
      </c>
      <c r="Y28" s="202">
        <v>0</v>
      </c>
      <c r="Z28" s="202">
        <v>2.57</v>
      </c>
      <c r="AA28" s="202">
        <v>1.66</v>
      </c>
      <c r="AB28" s="202">
        <v>0</v>
      </c>
      <c r="AC28" s="202">
        <v>19.32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-144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31</v>
      </c>
      <c r="H29" s="202">
        <v>0</v>
      </c>
      <c r="I29" s="202">
        <v>10.35</v>
      </c>
      <c r="J29" s="202">
        <v>30.56</v>
      </c>
      <c r="K29" s="202">
        <v>99.76</v>
      </c>
      <c r="L29" s="202">
        <v>0.4</v>
      </c>
      <c r="M29" s="202">
        <v>2.68</v>
      </c>
      <c r="N29" s="202">
        <v>2.19</v>
      </c>
      <c r="O29" s="202">
        <v>3.09</v>
      </c>
      <c r="P29" s="202">
        <v>1.05</v>
      </c>
      <c r="Q29" s="202">
        <v>0.38</v>
      </c>
      <c r="R29" s="202">
        <v>0.78</v>
      </c>
      <c r="S29" s="202">
        <v>0.49</v>
      </c>
      <c r="T29" s="202">
        <v>0</v>
      </c>
      <c r="U29" s="202">
        <v>2.17</v>
      </c>
      <c r="V29" s="202">
        <v>0.21</v>
      </c>
      <c r="W29" s="202">
        <v>0.63</v>
      </c>
      <c r="X29" s="202">
        <v>2.74</v>
      </c>
      <c r="Y29" s="202">
        <v>0</v>
      </c>
      <c r="Z29" s="202">
        <v>2.57</v>
      </c>
      <c r="AA29" s="202">
        <v>1.66</v>
      </c>
      <c r="AB29" s="202">
        <v>0</v>
      </c>
      <c r="AC29" s="202">
        <v>19.32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-144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31</v>
      </c>
      <c r="H30" s="202">
        <v>0</v>
      </c>
      <c r="I30" s="202">
        <v>10.35</v>
      </c>
      <c r="J30" s="202">
        <v>30.56</v>
      </c>
      <c r="K30" s="202">
        <v>49.78</v>
      </c>
      <c r="L30" s="202">
        <v>0.4</v>
      </c>
      <c r="M30" s="202">
        <v>2.68</v>
      </c>
      <c r="N30" s="202">
        <v>2.19</v>
      </c>
      <c r="O30" s="202">
        <v>3.09</v>
      </c>
      <c r="P30" s="202">
        <v>1.05</v>
      </c>
      <c r="Q30" s="202">
        <v>0.38</v>
      </c>
      <c r="R30" s="202">
        <v>0.78</v>
      </c>
      <c r="S30" s="202">
        <v>0.49</v>
      </c>
      <c r="T30" s="202">
        <v>0</v>
      </c>
      <c r="U30" s="202">
        <v>2.17</v>
      </c>
      <c r="V30" s="202">
        <v>0.21</v>
      </c>
      <c r="W30" s="202">
        <v>0.63</v>
      </c>
      <c r="X30" s="202">
        <v>2.74</v>
      </c>
      <c r="Y30" s="202">
        <v>0</v>
      </c>
      <c r="Z30" s="202">
        <v>2.57</v>
      </c>
      <c r="AA30" s="202">
        <v>1.66</v>
      </c>
      <c r="AB30" s="202">
        <v>0</v>
      </c>
      <c r="AC30" s="202">
        <v>19.32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-144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31</v>
      </c>
      <c r="H31" s="202">
        <v>0</v>
      </c>
      <c r="I31" s="202">
        <v>10.35</v>
      </c>
      <c r="J31" s="202">
        <v>30.56</v>
      </c>
      <c r="K31" s="202">
        <v>21.4</v>
      </c>
      <c r="L31" s="202">
        <v>0.43</v>
      </c>
      <c r="M31" s="202">
        <v>2.68</v>
      </c>
      <c r="N31" s="202">
        <v>2.19</v>
      </c>
      <c r="O31" s="202">
        <v>3.09</v>
      </c>
      <c r="P31" s="202">
        <v>1.05</v>
      </c>
      <c r="Q31" s="202">
        <v>0.36</v>
      </c>
      <c r="R31" s="202">
        <v>0.78</v>
      </c>
      <c r="S31" s="202">
        <v>0.49</v>
      </c>
      <c r="T31" s="202">
        <v>0</v>
      </c>
      <c r="U31" s="202">
        <v>2.17</v>
      </c>
      <c r="V31" s="202">
        <v>0.21</v>
      </c>
      <c r="W31" s="202">
        <v>0.63</v>
      </c>
      <c r="X31" s="202">
        <v>2.74</v>
      </c>
      <c r="Y31" s="202">
        <v>0</v>
      </c>
      <c r="Z31" s="202">
        <v>2.57</v>
      </c>
      <c r="AA31" s="202">
        <v>1.66</v>
      </c>
      <c r="AB31" s="202">
        <v>0</v>
      </c>
      <c r="AC31" s="202">
        <v>19.32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-143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31</v>
      </c>
      <c r="H32" s="202">
        <v>0</v>
      </c>
      <c r="I32" s="202">
        <v>10.35</v>
      </c>
      <c r="J32" s="202">
        <v>30.56</v>
      </c>
      <c r="K32" s="202">
        <v>21.4</v>
      </c>
      <c r="L32" s="202">
        <v>0.4</v>
      </c>
      <c r="M32" s="202">
        <v>2.68</v>
      </c>
      <c r="N32" s="202">
        <v>2.19</v>
      </c>
      <c r="O32" s="202">
        <v>3.09</v>
      </c>
      <c r="P32" s="202">
        <v>1.05</v>
      </c>
      <c r="Q32" s="202">
        <v>0.36</v>
      </c>
      <c r="R32" s="202">
        <v>0.78</v>
      </c>
      <c r="S32" s="202">
        <v>0.49</v>
      </c>
      <c r="T32" s="202">
        <v>0</v>
      </c>
      <c r="U32" s="202">
        <v>2.17</v>
      </c>
      <c r="V32" s="202">
        <v>0.21</v>
      </c>
      <c r="W32" s="202">
        <v>0.63</v>
      </c>
      <c r="X32" s="202">
        <v>2.74</v>
      </c>
      <c r="Y32" s="202">
        <v>0</v>
      </c>
      <c r="Z32" s="202">
        <v>2.57</v>
      </c>
      <c r="AA32" s="202">
        <v>1.66</v>
      </c>
      <c r="AB32" s="202">
        <v>0</v>
      </c>
      <c r="AC32" s="202">
        <v>19.32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-143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31</v>
      </c>
      <c r="H33" s="202">
        <v>0</v>
      </c>
      <c r="I33" s="202">
        <v>10.35</v>
      </c>
      <c r="J33" s="202">
        <v>30.56</v>
      </c>
      <c r="K33" s="202">
        <v>21.4</v>
      </c>
      <c r="L33" s="202">
        <v>0.4</v>
      </c>
      <c r="M33" s="202">
        <v>2.68</v>
      </c>
      <c r="N33" s="202">
        <v>2.19</v>
      </c>
      <c r="O33" s="202">
        <v>3.09</v>
      </c>
      <c r="P33" s="202">
        <v>1.05</v>
      </c>
      <c r="Q33" s="202">
        <v>0.36</v>
      </c>
      <c r="R33" s="202">
        <v>0.78</v>
      </c>
      <c r="S33" s="202">
        <v>0.49</v>
      </c>
      <c r="T33" s="202">
        <v>0</v>
      </c>
      <c r="U33" s="202">
        <v>2.17</v>
      </c>
      <c r="V33" s="202">
        <v>0.21</v>
      </c>
      <c r="W33" s="202">
        <v>0.63</v>
      </c>
      <c r="X33" s="202">
        <v>2.74</v>
      </c>
      <c r="Y33" s="202">
        <v>0</v>
      </c>
      <c r="Z33" s="202">
        <v>2.39</v>
      </c>
      <c r="AA33" s="202">
        <v>1.66</v>
      </c>
      <c r="AB33" s="202">
        <v>0</v>
      </c>
      <c r="AC33" s="202">
        <v>19.32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-143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31</v>
      </c>
      <c r="H34" s="202">
        <v>0</v>
      </c>
      <c r="I34" s="202">
        <v>10.35</v>
      </c>
      <c r="J34" s="202">
        <v>30.56</v>
      </c>
      <c r="K34" s="202">
        <v>21.4</v>
      </c>
      <c r="L34" s="202">
        <v>0.4</v>
      </c>
      <c r="M34" s="202">
        <v>2.68</v>
      </c>
      <c r="N34" s="202">
        <v>2.19</v>
      </c>
      <c r="O34" s="202">
        <v>3.09</v>
      </c>
      <c r="P34" s="202">
        <v>1.05</v>
      </c>
      <c r="Q34" s="202">
        <v>0.36</v>
      </c>
      <c r="R34" s="202">
        <v>0.78</v>
      </c>
      <c r="S34" s="202">
        <v>0.49</v>
      </c>
      <c r="T34" s="202">
        <v>0</v>
      </c>
      <c r="U34" s="202">
        <v>2.17</v>
      </c>
      <c r="V34" s="202">
        <v>0.21</v>
      </c>
      <c r="W34" s="202">
        <v>0.63</v>
      </c>
      <c r="X34" s="202">
        <v>2.74</v>
      </c>
      <c r="Y34" s="202">
        <v>0</v>
      </c>
      <c r="Z34" s="202">
        <v>2.39</v>
      </c>
      <c r="AA34" s="202">
        <v>1.66</v>
      </c>
      <c r="AB34" s="202">
        <v>0</v>
      </c>
      <c r="AC34" s="202">
        <v>19.32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-143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31</v>
      </c>
      <c r="H35" s="202">
        <v>0</v>
      </c>
      <c r="I35" s="202">
        <v>10.35</v>
      </c>
      <c r="J35" s="202">
        <v>30.56</v>
      </c>
      <c r="K35" s="202">
        <v>21.4</v>
      </c>
      <c r="L35" s="202">
        <v>0.4</v>
      </c>
      <c r="M35" s="202">
        <v>2.68</v>
      </c>
      <c r="N35" s="202">
        <v>2.19</v>
      </c>
      <c r="O35" s="202">
        <v>3.09</v>
      </c>
      <c r="P35" s="202">
        <v>1.05</v>
      </c>
      <c r="Q35" s="202">
        <v>0.36</v>
      </c>
      <c r="R35" s="202">
        <v>0.78</v>
      </c>
      <c r="S35" s="202">
        <v>0.49</v>
      </c>
      <c r="T35" s="202">
        <v>0</v>
      </c>
      <c r="U35" s="202">
        <v>2.17</v>
      </c>
      <c r="V35" s="202">
        <v>0.21</v>
      </c>
      <c r="W35" s="202">
        <v>0.63</v>
      </c>
      <c r="X35" s="202">
        <v>2.74</v>
      </c>
      <c r="Y35" s="202">
        <v>0</v>
      </c>
      <c r="Z35" s="202">
        <v>2.39</v>
      </c>
      <c r="AA35" s="202">
        <v>1.66</v>
      </c>
      <c r="AB35" s="202">
        <v>0</v>
      </c>
      <c r="AC35" s="202">
        <v>19.32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-143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31</v>
      </c>
      <c r="H36" s="202">
        <v>0</v>
      </c>
      <c r="I36" s="202">
        <v>10.35</v>
      </c>
      <c r="J36" s="202">
        <v>30.56</v>
      </c>
      <c r="K36" s="202">
        <v>21.4</v>
      </c>
      <c r="L36" s="202">
        <v>0.4</v>
      </c>
      <c r="M36" s="202">
        <v>2.68</v>
      </c>
      <c r="N36" s="202">
        <v>2.19</v>
      </c>
      <c r="O36" s="202">
        <v>3.09</v>
      </c>
      <c r="P36" s="202">
        <v>1.05</v>
      </c>
      <c r="Q36" s="202">
        <v>0.36</v>
      </c>
      <c r="R36" s="202">
        <v>0.78</v>
      </c>
      <c r="S36" s="202">
        <v>0.49</v>
      </c>
      <c r="T36" s="202">
        <v>0</v>
      </c>
      <c r="U36" s="202">
        <v>2.17</v>
      </c>
      <c r="V36" s="202">
        <v>0.21</v>
      </c>
      <c r="W36" s="202">
        <v>0.63</v>
      </c>
      <c r="X36" s="202">
        <v>2.74</v>
      </c>
      <c r="Y36" s="202">
        <v>0</v>
      </c>
      <c r="Z36" s="202">
        <v>2.39</v>
      </c>
      <c r="AA36" s="202">
        <v>1.66</v>
      </c>
      <c r="AB36" s="202">
        <v>0</v>
      </c>
      <c r="AC36" s="202">
        <v>19.32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-143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31</v>
      </c>
      <c r="H37" s="202">
        <v>0</v>
      </c>
      <c r="I37" s="202">
        <v>10.35</v>
      </c>
      <c r="J37" s="202">
        <v>30.56</v>
      </c>
      <c r="K37" s="202">
        <v>21.4</v>
      </c>
      <c r="L37" s="202">
        <v>0.4</v>
      </c>
      <c r="M37" s="202">
        <v>2.68</v>
      </c>
      <c r="N37" s="202">
        <v>2.19</v>
      </c>
      <c r="O37" s="202">
        <v>3.09</v>
      </c>
      <c r="P37" s="202">
        <v>1.05</v>
      </c>
      <c r="Q37" s="202">
        <v>0.36</v>
      </c>
      <c r="R37" s="202">
        <v>0.78</v>
      </c>
      <c r="S37" s="202">
        <v>0.49</v>
      </c>
      <c r="T37" s="202">
        <v>0</v>
      </c>
      <c r="U37" s="202">
        <v>2.17</v>
      </c>
      <c r="V37" s="202">
        <v>0.21</v>
      </c>
      <c r="W37" s="202">
        <v>0.63</v>
      </c>
      <c r="X37" s="202">
        <v>2.74</v>
      </c>
      <c r="Y37" s="202">
        <v>0</v>
      </c>
      <c r="Z37" s="202">
        <v>2.39</v>
      </c>
      <c r="AA37" s="202">
        <v>1.66</v>
      </c>
      <c r="AB37" s="202">
        <v>0</v>
      </c>
      <c r="AC37" s="202">
        <v>19.32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-143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31</v>
      </c>
      <c r="H38" s="202">
        <v>0</v>
      </c>
      <c r="I38" s="202">
        <v>10.35</v>
      </c>
      <c r="J38" s="202">
        <v>30.56</v>
      </c>
      <c r="K38" s="202">
        <v>21.4</v>
      </c>
      <c r="L38" s="202">
        <v>0.4</v>
      </c>
      <c r="M38" s="202">
        <v>2.68</v>
      </c>
      <c r="N38" s="202">
        <v>2.19</v>
      </c>
      <c r="O38" s="202">
        <v>3.09</v>
      </c>
      <c r="P38" s="202">
        <v>1.05</v>
      </c>
      <c r="Q38" s="202">
        <v>0.36</v>
      </c>
      <c r="R38" s="202">
        <v>0.78</v>
      </c>
      <c r="S38" s="202">
        <v>0.49</v>
      </c>
      <c r="T38" s="202">
        <v>0</v>
      </c>
      <c r="U38" s="202">
        <v>2.17</v>
      </c>
      <c r="V38" s="202">
        <v>0.21</v>
      </c>
      <c r="W38" s="202">
        <v>0.63</v>
      </c>
      <c r="X38" s="202">
        <v>2.74</v>
      </c>
      <c r="Y38" s="202">
        <v>0</v>
      </c>
      <c r="Z38" s="202">
        <v>2.39</v>
      </c>
      <c r="AA38" s="202">
        <v>1.66</v>
      </c>
      <c r="AB38" s="202">
        <v>0</v>
      </c>
      <c r="AC38" s="202">
        <v>19.32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-143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31</v>
      </c>
      <c r="H39" s="202">
        <v>0</v>
      </c>
      <c r="I39" s="202">
        <v>10.35</v>
      </c>
      <c r="J39" s="202">
        <v>30.56</v>
      </c>
      <c r="K39" s="202">
        <v>21.4</v>
      </c>
      <c r="L39" s="202">
        <v>0.4</v>
      </c>
      <c r="M39" s="202">
        <v>2.68</v>
      </c>
      <c r="N39" s="202">
        <v>2.19</v>
      </c>
      <c r="O39" s="202">
        <v>3.09</v>
      </c>
      <c r="P39" s="202">
        <v>1.05</v>
      </c>
      <c r="Q39" s="202">
        <v>0.36</v>
      </c>
      <c r="R39" s="202">
        <v>0.78</v>
      </c>
      <c r="S39" s="202">
        <v>0.49</v>
      </c>
      <c r="T39" s="202">
        <v>0</v>
      </c>
      <c r="U39" s="202">
        <v>2.17</v>
      </c>
      <c r="V39" s="202">
        <v>0.21</v>
      </c>
      <c r="W39" s="202">
        <v>0.63</v>
      </c>
      <c r="X39" s="202">
        <v>2.74</v>
      </c>
      <c r="Y39" s="202">
        <v>0</v>
      </c>
      <c r="Z39" s="202">
        <v>2.39</v>
      </c>
      <c r="AA39" s="202">
        <v>1.66</v>
      </c>
      <c r="AB39" s="202">
        <v>0</v>
      </c>
      <c r="AC39" s="202">
        <v>19.32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-179.39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31</v>
      </c>
      <c r="H40" s="202">
        <v>0</v>
      </c>
      <c r="I40" s="202">
        <v>10.35</v>
      </c>
      <c r="J40" s="202">
        <v>30.56</v>
      </c>
      <c r="K40" s="202">
        <v>21.4</v>
      </c>
      <c r="L40" s="202">
        <v>0.4</v>
      </c>
      <c r="M40" s="202">
        <v>2.68</v>
      </c>
      <c r="N40" s="202">
        <v>2.19</v>
      </c>
      <c r="O40" s="202">
        <v>3.09</v>
      </c>
      <c r="P40" s="202">
        <v>1.05</v>
      </c>
      <c r="Q40" s="202">
        <v>0.36</v>
      </c>
      <c r="R40" s="202">
        <v>0.78</v>
      </c>
      <c r="S40" s="202">
        <v>0.49</v>
      </c>
      <c r="T40" s="202">
        <v>0</v>
      </c>
      <c r="U40" s="202">
        <v>2.17</v>
      </c>
      <c r="V40" s="202">
        <v>0.21</v>
      </c>
      <c r="W40" s="202">
        <v>0.63</v>
      </c>
      <c r="X40" s="202">
        <v>2.74</v>
      </c>
      <c r="Y40" s="202">
        <v>0</v>
      </c>
      <c r="Z40" s="202">
        <v>2.39</v>
      </c>
      <c r="AA40" s="202">
        <v>1.66</v>
      </c>
      <c r="AB40" s="202">
        <v>0</v>
      </c>
      <c r="AC40" s="202">
        <v>19.32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-179.39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31</v>
      </c>
      <c r="H41" s="202">
        <v>0</v>
      </c>
      <c r="I41" s="202">
        <v>10.35</v>
      </c>
      <c r="J41" s="202">
        <v>30.56</v>
      </c>
      <c r="K41" s="202">
        <v>21.4</v>
      </c>
      <c r="L41" s="202">
        <v>0.4</v>
      </c>
      <c r="M41" s="202">
        <v>2.68</v>
      </c>
      <c r="N41" s="202">
        <v>2.19</v>
      </c>
      <c r="O41" s="202">
        <v>3.09</v>
      </c>
      <c r="P41" s="202">
        <v>1.05</v>
      </c>
      <c r="Q41" s="202">
        <v>0.36</v>
      </c>
      <c r="R41" s="202">
        <v>0.78</v>
      </c>
      <c r="S41" s="202">
        <v>0.49</v>
      </c>
      <c r="T41" s="202">
        <v>0</v>
      </c>
      <c r="U41" s="202">
        <v>2.17</v>
      </c>
      <c r="V41" s="202">
        <v>0.21</v>
      </c>
      <c r="W41" s="202">
        <v>0.63</v>
      </c>
      <c r="X41" s="202">
        <v>2.74</v>
      </c>
      <c r="Y41" s="202">
        <v>0</v>
      </c>
      <c r="Z41" s="202">
        <v>2.39</v>
      </c>
      <c r="AA41" s="202">
        <v>1.66</v>
      </c>
      <c r="AB41" s="202">
        <v>0</v>
      </c>
      <c r="AC41" s="202">
        <v>19.32</v>
      </c>
      <c r="AD41" s="202">
        <v>0</v>
      </c>
      <c r="AE41" s="202">
        <v>0</v>
      </c>
      <c r="AF41" s="202">
        <v>0</v>
      </c>
      <c r="AG41" s="202">
        <v>42.44</v>
      </c>
      <c r="AH41" s="202">
        <v>0</v>
      </c>
      <c r="AI41" s="202">
        <v>50.92</v>
      </c>
      <c r="AJ41" s="202">
        <v>0</v>
      </c>
      <c r="AK41" s="202">
        <v>-179.39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31</v>
      </c>
      <c r="H42" s="202">
        <v>0</v>
      </c>
      <c r="I42" s="202">
        <v>10.35</v>
      </c>
      <c r="J42" s="202">
        <v>30.56</v>
      </c>
      <c r="K42" s="202">
        <v>21.4</v>
      </c>
      <c r="L42" s="202">
        <v>0.4</v>
      </c>
      <c r="M42" s="202">
        <v>2.68</v>
      </c>
      <c r="N42" s="202">
        <v>2.19</v>
      </c>
      <c r="O42" s="202">
        <v>3.09</v>
      </c>
      <c r="P42" s="202">
        <v>1.05</v>
      </c>
      <c r="Q42" s="202">
        <v>0.36</v>
      </c>
      <c r="R42" s="202">
        <v>0.78</v>
      </c>
      <c r="S42" s="202">
        <v>0.49</v>
      </c>
      <c r="T42" s="202">
        <v>0</v>
      </c>
      <c r="U42" s="202">
        <v>2.17</v>
      </c>
      <c r="V42" s="202">
        <v>0.21</v>
      </c>
      <c r="W42" s="202">
        <v>0.63</v>
      </c>
      <c r="X42" s="202">
        <v>2.74</v>
      </c>
      <c r="Y42" s="202">
        <v>0</v>
      </c>
      <c r="Z42" s="202">
        <v>2.39</v>
      </c>
      <c r="AA42" s="202">
        <v>1.66</v>
      </c>
      <c r="AB42" s="202">
        <v>0</v>
      </c>
      <c r="AC42" s="202">
        <v>19.32</v>
      </c>
      <c r="AD42" s="202">
        <v>0</v>
      </c>
      <c r="AE42" s="202">
        <v>0</v>
      </c>
      <c r="AF42" s="202">
        <v>0</v>
      </c>
      <c r="AG42" s="202">
        <v>42.44</v>
      </c>
      <c r="AH42" s="202">
        <v>0</v>
      </c>
      <c r="AI42" s="202">
        <v>50.92</v>
      </c>
      <c r="AJ42" s="202">
        <v>0</v>
      </c>
      <c r="AK42" s="202">
        <v>-179.39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31</v>
      </c>
      <c r="H43" s="202">
        <v>0</v>
      </c>
      <c r="I43" s="202">
        <v>10.35</v>
      </c>
      <c r="J43" s="202">
        <v>30.56</v>
      </c>
      <c r="K43" s="202">
        <v>21.4</v>
      </c>
      <c r="L43" s="202">
        <v>0.4</v>
      </c>
      <c r="M43" s="202">
        <v>2.68</v>
      </c>
      <c r="N43" s="202">
        <v>2.19</v>
      </c>
      <c r="O43" s="202">
        <v>3.09</v>
      </c>
      <c r="P43" s="202">
        <v>1.05</v>
      </c>
      <c r="Q43" s="202">
        <v>0.36</v>
      </c>
      <c r="R43" s="202">
        <v>0.78</v>
      </c>
      <c r="S43" s="202">
        <v>0.49</v>
      </c>
      <c r="T43" s="202">
        <v>0</v>
      </c>
      <c r="U43" s="202">
        <v>2.17</v>
      </c>
      <c r="V43" s="202">
        <v>0.21</v>
      </c>
      <c r="W43" s="202">
        <v>0.63</v>
      </c>
      <c r="X43" s="202">
        <v>2.74</v>
      </c>
      <c r="Y43" s="202">
        <v>0</v>
      </c>
      <c r="Z43" s="202">
        <v>2.57</v>
      </c>
      <c r="AA43" s="202">
        <v>1.66</v>
      </c>
      <c r="AB43" s="202">
        <v>0</v>
      </c>
      <c r="AC43" s="202">
        <v>19.32</v>
      </c>
      <c r="AD43" s="202">
        <v>0</v>
      </c>
      <c r="AE43" s="202">
        <v>0</v>
      </c>
      <c r="AF43" s="202">
        <v>0</v>
      </c>
      <c r="AG43" s="202">
        <v>42.44</v>
      </c>
      <c r="AH43" s="202">
        <v>0</v>
      </c>
      <c r="AI43" s="202">
        <v>50.92</v>
      </c>
      <c r="AJ43" s="202">
        <v>0</v>
      </c>
      <c r="AK43" s="202">
        <v>-179.39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31</v>
      </c>
      <c r="H44" s="202">
        <v>0</v>
      </c>
      <c r="I44" s="202">
        <v>10.35</v>
      </c>
      <c r="J44" s="202">
        <v>30.56</v>
      </c>
      <c r="K44" s="202">
        <v>21.4</v>
      </c>
      <c r="L44" s="202">
        <v>0.39</v>
      </c>
      <c r="M44" s="202">
        <v>2.68</v>
      </c>
      <c r="N44" s="202">
        <v>2.19</v>
      </c>
      <c r="O44" s="202">
        <v>3.09</v>
      </c>
      <c r="P44" s="202">
        <v>1.05</v>
      </c>
      <c r="Q44" s="202">
        <v>0.36</v>
      </c>
      <c r="R44" s="202">
        <v>0.78</v>
      </c>
      <c r="S44" s="202">
        <v>0.49</v>
      </c>
      <c r="T44" s="202">
        <v>0</v>
      </c>
      <c r="U44" s="202">
        <v>2.17</v>
      </c>
      <c r="V44" s="202">
        <v>0.21</v>
      </c>
      <c r="W44" s="202">
        <v>0.63</v>
      </c>
      <c r="X44" s="202">
        <v>2.74</v>
      </c>
      <c r="Y44" s="202">
        <v>0</v>
      </c>
      <c r="Z44" s="202">
        <v>2.57</v>
      </c>
      <c r="AA44" s="202">
        <v>1.66</v>
      </c>
      <c r="AB44" s="202">
        <v>0</v>
      </c>
      <c r="AC44" s="202">
        <v>19.32</v>
      </c>
      <c r="AD44" s="202">
        <v>0</v>
      </c>
      <c r="AE44" s="202">
        <v>0</v>
      </c>
      <c r="AF44" s="202">
        <v>0</v>
      </c>
      <c r="AG44" s="202">
        <v>42.44</v>
      </c>
      <c r="AH44" s="202">
        <v>0</v>
      </c>
      <c r="AI44" s="202">
        <v>50.92</v>
      </c>
      <c r="AJ44" s="202">
        <v>0</v>
      </c>
      <c r="AK44" s="202">
        <v>-179.39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31</v>
      </c>
      <c r="H45" s="202">
        <v>0</v>
      </c>
      <c r="I45" s="202">
        <v>10.35</v>
      </c>
      <c r="J45" s="202">
        <v>30.56</v>
      </c>
      <c r="K45" s="202">
        <v>21.4</v>
      </c>
      <c r="L45" s="202">
        <v>0.39</v>
      </c>
      <c r="M45" s="202">
        <v>2.68</v>
      </c>
      <c r="N45" s="202">
        <v>2.19</v>
      </c>
      <c r="O45" s="202">
        <v>3.09</v>
      </c>
      <c r="P45" s="202">
        <v>1.05</v>
      </c>
      <c r="Q45" s="202">
        <v>0.36</v>
      </c>
      <c r="R45" s="202">
        <v>0.78</v>
      </c>
      <c r="S45" s="202">
        <v>0.49</v>
      </c>
      <c r="T45" s="202">
        <v>0</v>
      </c>
      <c r="U45" s="202">
        <v>2.17</v>
      </c>
      <c r="V45" s="202">
        <v>0.2</v>
      </c>
      <c r="W45" s="202">
        <v>0.63</v>
      </c>
      <c r="X45" s="202">
        <v>2.74</v>
      </c>
      <c r="Y45" s="202">
        <v>0</v>
      </c>
      <c r="Z45" s="202">
        <v>2.57</v>
      </c>
      <c r="AA45" s="202">
        <v>1.66</v>
      </c>
      <c r="AB45" s="202">
        <v>0</v>
      </c>
      <c r="AC45" s="202">
        <v>19.32</v>
      </c>
      <c r="AD45" s="202">
        <v>0</v>
      </c>
      <c r="AE45" s="202">
        <v>0</v>
      </c>
      <c r="AF45" s="202">
        <v>0</v>
      </c>
      <c r="AG45" s="202">
        <v>42.44</v>
      </c>
      <c r="AH45" s="202">
        <v>0</v>
      </c>
      <c r="AI45" s="202">
        <v>50.92</v>
      </c>
      <c r="AJ45" s="202">
        <v>0</v>
      </c>
      <c r="AK45" s="202">
        <v>-179.39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31</v>
      </c>
      <c r="H46" s="202">
        <v>0</v>
      </c>
      <c r="I46" s="202">
        <v>10.35</v>
      </c>
      <c r="J46" s="202">
        <v>30.56</v>
      </c>
      <c r="K46" s="202">
        <v>19.38</v>
      </c>
      <c r="L46" s="202">
        <v>0.39</v>
      </c>
      <c r="M46" s="202">
        <v>2.68</v>
      </c>
      <c r="N46" s="202">
        <v>2.19</v>
      </c>
      <c r="O46" s="202">
        <v>3.09</v>
      </c>
      <c r="P46" s="202">
        <v>1.05</v>
      </c>
      <c r="Q46" s="202">
        <v>0.36</v>
      </c>
      <c r="R46" s="202">
        <v>0.78</v>
      </c>
      <c r="S46" s="202">
        <v>0.49</v>
      </c>
      <c r="T46" s="202">
        <v>0</v>
      </c>
      <c r="U46" s="202">
        <v>2.17</v>
      </c>
      <c r="V46" s="202">
        <v>0.21</v>
      </c>
      <c r="W46" s="202">
        <v>0.63</v>
      </c>
      <c r="X46" s="202">
        <v>2.74</v>
      </c>
      <c r="Y46" s="202">
        <v>0</v>
      </c>
      <c r="Z46" s="202">
        <v>2.57</v>
      </c>
      <c r="AA46" s="202">
        <v>1.66</v>
      </c>
      <c r="AB46" s="202">
        <v>0</v>
      </c>
      <c r="AC46" s="202">
        <v>18.899999999999999</v>
      </c>
      <c r="AD46" s="202">
        <v>0</v>
      </c>
      <c r="AE46" s="202">
        <v>0</v>
      </c>
      <c r="AF46" s="202">
        <v>0</v>
      </c>
      <c r="AG46" s="202">
        <v>42.44</v>
      </c>
      <c r="AH46" s="202">
        <v>0</v>
      </c>
      <c r="AI46" s="202">
        <v>50.92</v>
      </c>
      <c r="AJ46" s="202">
        <v>0</v>
      </c>
      <c r="AK46" s="202">
        <v>-179.39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31</v>
      </c>
      <c r="H47" s="202">
        <v>0</v>
      </c>
      <c r="I47" s="202">
        <v>10.35</v>
      </c>
      <c r="J47" s="202">
        <v>30.56</v>
      </c>
      <c r="K47" s="202">
        <v>21.41</v>
      </c>
      <c r="L47" s="202">
        <v>0.4</v>
      </c>
      <c r="M47" s="202">
        <v>2.68</v>
      </c>
      <c r="N47" s="202">
        <v>2.19</v>
      </c>
      <c r="O47" s="202">
        <v>3.09</v>
      </c>
      <c r="P47" s="202">
        <v>1.05</v>
      </c>
      <c r="Q47" s="202">
        <v>0.36</v>
      </c>
      <c r="R47" s="202">
        <v>0.78</v>
      </c>
      <c r="S47" s="202">
        <v>0.49</v>
      </c>
      <c r="T47" s="202">
        <v>0</v>
      </c>
      <c r="U47" s="202">
        <v>2.17</v>
      </c>
      <c r="V47" s="202">
        <v>0.21</v>
      </c>
      <c r="W47" s="202">
        <v>0.63</v>
      </c>
      <c r="X47" s="202">
        <v>2.74</v>
      </c>
      <c r="Y47" s="202">
        <v>0</v>
      </c>
      <c r="Z47" s="202">
        <v>2.57</v>
      </c>
      <c r="AA47" s="202">
        <v>1.26</v>
      </c>
      <c r="AB47" s="202">
        <v>0</v>
      </c>
      <c r="AC47" s="202">
        <v>19.32</v>
      </c>
      <c r="AD47" s="202">
        <v>0</v>
      </c>
      <c r="AE47" s="202">
        <v>0</v>
      </c>
      <c r="AF47" s="202">
        <v>0</v>
      </c>
      <c r="AG47" s="202">
        <v>0</v>
      </c>
      <c r="AH47" s="202">
        <v>36.78</v>
      </c>
      <c r="AI47" s="202">
        <v>0</v>
      </c>
      <c r="AJ47" s="202">
        <v>25.46</v>
      </c>
      <c r="AK47" s="202">
        <v>-179.39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31</v>
      </c>
      <c r="H48" s="202">
        <v>0</v>
      </c>
      <c r="I48" s="202">
        <v>10.35</v>
      </c>
      <c r="J48" s="202">
        <v>30.56</v>
      </c>
      <c r="K48" s="202">
        <v>78.52</v>
      </c>
      <c r="L48" s="202">
        <v>0.4</v>
      </c>
      <c r="M48" s="202">
        <v>2.68</v>
      </c>
      <c r="N48" s="202">
        <v>2.19</v>
      </c>
      <c r="O48" s="202">
        <v>3.09</v>
      </c>
      <c r="P48" s="202">
        <v>1.05</v>
      </c>
      <c r="Q48" s="202">
        <v>0.36</v>
      </c>
      <c r="R48" s="202">
        <v>0.78</v>
      </c>
      <c r="S48" s="202">
        <v>0.49</v>
      </c>
      <c r="T48" s="202">
        <v>0</v>
      </c>
      <c r="U48" s="202">
        <v>2.17</v>
      </c>
      <c r="V48" s="202">
        <v>0.21</v>
      </c>
      <c r="W48" s="202">
        <v>0.63</v>
      </c>
      <c r="X48" s="202">
        <v>2.74</v>
      </c>
      <c r="Y48" s="202">
        <v>0</v>
      </c>
      <c r="Z48" s="202">
        <v>2.57</v>
      </c>
      <c r="AA48" s="202">
        <v>1.26</v>
      </c>
      <c r="AB48" s="202">
        <v>0</v>
      </c>
      <c r="AC48" s="202">
        <v>19.32</v>
      </c>
      <c r="AD48" s="202">
        <v>0</v>
      </c>
      <c r="AE48" s="202">
        <v>0</v>
      </c>
      <c r="AF48" s="202">
        <v>0</v>
      </c>
      <c r="AG48" s="202">
        <v>0</v>
      </c>
      <c r="AH48" s="202">
        <v>36.78</v>
      </c>
      <c r="AI48" s="202">
        <v>0</v>
      </c>
      <c r="AJ48" s="202">
        <v>25.46</v>
      </c>
      <c r="AK48" s="202">
        <v>-143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31</v>
      </c>
      <c r="H49" s="202">
        <v>0</v>
      </c>
      <c r="I49" s="202">
        <v>10.35</v>
      </c>
      <c r="J49" s="202">
        <v>30.56</v>
      </c>
      <c r="K49" s="202">
        <v>145.58000000000001</v>
      </c>
      <c r="L49" s="202">
        <v>4.46</v>
      </c>
      <c r="M49" s="202">
        <v>2.68</v>
      </c>
      <c r="N49" s="202">
        <v>2.19</v>
      </c>
      <c r="O49" s="202">
        <v>3.09</v>
      </c>
      <c r="P49" s="202">
        <v>1.05</v>
      </c>
      <c r="Q49" s="202">
        <v>3.73</v>
      </c>
      <c r="R49" s="202">
        <v>8.8000000000000007</v>
      </c>
      <c r="S49" s="202">
        <v>5.46</v>
      </c>
      <c r="T49" s="202">
        <v>0</v>
      </c>
      <c r="U49" s="202">
        <v>2.17</v>
      </c>
      <c r="V49" s="202">
        <v>0.21</v>
      </c>
      <c r="W49" s="202">
        <v>0.63</v>
      </c>
      <c r="X49" s="202">
        <v>2.74</v>
      </c>
      <c r="Y49" s="202">
        <v>0</v>
      </c>
      <c r="Z49" s="202">
        <v>2.57</v>
      </c>
      <c r="AA49" s="202">
        <v>25.25</v>
      </c>
      <c r="AB49" s="202">
        <v>0</v>
      </c>
      <c r="AC49" s="202">
        <v>19.32</v>
      </c>
      <c r="AD49" s="202">
        <v>0</v>
      </c>
      <c r="AE49" s="202">
        <v>0</v>
      </c>
      <c r="AF49" s="202">
        <v>0</v>
      </c>
      <c r="AG49" s="202">
        <v>0</v>
      </c>
      <c r="AH49" s="202">
        <v>36.78</v>
      </c>
      <c r="AI49" s="202">
        <v>0</v>
      </c>
      <c r="AJ49" s="202">
        <v>25.46</v>
      </c>
      <c r="AK49" s="202">
        <v>-143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31</v>
      </c>
      <c r="H50" s="202">
        <v>0</v>
      </c>
      <c r="I50" s="202">
        <v>10.35</v>
      </c>
      <c r="J50" s="202">
        <v>30.56</v>
      </c>
      <c r="K50" s="202">
        <v>212.64</v>
      </c>
      <c r="L50" s="202">
        <v>4.46</v>
      </c>
      <c r="M50" s="202">
        <v>2.68</v>
      </c>
      <c r="N50" s="202">
        <v>2.19</v>
      </c>
      <c r="O50" s="202">
        <v>3.09</v>
      </c>
      <c r="P50" s="202">
        <v>1.05</v>
      </c>
      <c r="Q50" s="202">
        <v>3.73</v>
      </c>
      <c r="R50" s="202">
        <v>8.8000000000000007</v>
      </c>
      <c r="S50" s="202">
        <v>5.46</v>
      </c>
      <c r="T50" s="202">
        <v>0</v>
      </c>
      <c r="U50" s="202">
        <v>2.17</v>
      </c>
      <c r="V50" s="202">
        <v>0.2</v>
      </c>
      <c r="W50" s="202">
        <v>0.63</v>
      </c>
      <c r="X50" s="202">
        <v>2.74</v>
      </c>
      <c r="Y50" s="202">
        <v>0</v>
      </c>
      <c r="Z50" s="202">
        <v>32.58</v>
      </c>
      <c r="AA50" s="202">
        <v>18.3</v>
      </c>
      <c r="AB50" s="202">
        <v>0</v>
      </c>
      <c r="AC50" s="202">
        <v>19.32</v>
      </c>
      <c r="AD50" s="202">
        <v>0</v>
      </c>
      <c r="AE50" s="202">
        <v>0</v>
      </c>
      <c r="AF50" s="202">
        <v>0</v>
      </c>
      <c r="AG50" s="202">
        <v>0</v>
      </c>
      <c r="AH50" s="202">
        <v>36.78</v>
      </c>
      <c r="AI50" s="202">
        <v>0</v>
      </c>
      <c r="AJ50" s="202">
        <v>25.46</v>
      </c>
      <c r="AK50" s="202">
        <v>-143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31</v>
      </c>
      <c r="H51" s="202">
        <v>0</v>
      </c>
      <c r="I51" s="202">
        <v>10.35</v>
      </c>
      <c r="J51" s="202">
        <v>30.56</v>
      </c>
      <c r="K51" s="202">
        <v>279.7</v>
      </c>
      <c r="L51" s="202">
        <v>4.46</v>
      </c>
      <c r="M51" s="202">
        <v>2.68</v>
      </c>
      <c r="N51" s="202">
        <v>2.19</v>
      </c>
      <c r="O51" s="202">
        <v>3.09</v>
      </c>
      <c r="P51" s="202">
        <v>1.05</v>
      </c>
      <c r="Q51" s="202">
        <v>3.73</v>
      </c>
      <c r="R51" s="202">
        <v>8.8000000000000007</v>
      </c>
      <c r="S51" s="202">
        <v>5.46</v>
      </c>
      <c r="T51" s="202">
        <v>0</v>
      </c>
      <c r="U51" s="202">
        <v>2.17</v>
      </c>
      <c r="V51" s="202">
        <v>0.2</v>
      </c>
      <c r="W51" s="202">
        <v>0.63</v>
      </c>
      <c r="X51" s="202">
        <v>2.74</v>
      </c>
      <c r="Y51" s="202">
        <v>0</v>
      </c>
      <c r="Z51" s="202">
        <v>32.58</v>
      </c>
      <c r="AA51" s="202">
        <v>18.3</v>
      </c>
      <c r="AB51" s="202">
        <v>0</v>
      </c>
      <c r="AC51" s="202">
        <v>19.32</v>
      </c>
      <c r="AD51" s="202">
        <v>0</v>
      </c>
      <c r="AE51" s="202">
        <v>0</v>
      </c>
      <c r="AF51" s="202">
        <v>0</v>
      </c>
      <c r="AG51" s="202">
        <v>0</v>
      </c>
      <c r="AH51" s="202">
        <v>36.78</v>
      </c>
      <c r="AI51" s="202">
        <v>0</v>
      </c>
      <c r="AJ51" s="202">
        <v>25.46</v>
      </c>
      <c r="AK51" s="202">
        <v>-143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31</v>
      </c>
      <c r="H52" s="202">
        <v>0</v>
      </c>
      <c r="I52" s="202">
        <v>10.35</v>
      </c>
      <c r="J52" s="202">
        <v>30.56</v>
      </c>
      <c r="K52" s="202">
        <v>337.18</v>
      </c>
      <c r="L52" s="202">
        <v>4.46</v>
      </c>
      <c r="M52" s="202">
        <v>2.68</v>
      </c>
      <c r="N52" s="202">
        <v>2.19</v>
      </c>
      <c r="O52" s="202">
        <v>3.09</v>
      </c>
      <c r="P52" s="202">
        <v>1.05</v>
      </c>
      <c r="Q52" s="202">
        <v>3.73</v>
      </c>
      <c r="R52" s="202">
        <v>8.8000000000000007</v>
      </c>
      <c r="S52" s="202">
        <v>5.46</v>
      </c>
      <c r="T52" s="202">
        <v>0</v>
      </c>
      <c r="U52" s="202">
        <v>2.17</v>
      </c>
      <c r="V52" s="202">
        <v>0.21</v>
      </c>
      <c r="W52" s="202">
        <v>0.63</v>
      </c>
      <c r="X52" s="202">
        <v>2.74</v>
      </c>
      <c r="Y52" s="202">
        <v>0</v>
      </c>
      <c r="Z52" s="202">
        <v>32.58</v>
      </c>
      <c r="AA52" s="202">
        <v>25.25</v>
      </c>
      <c r="AB52" s="202">
        <v>0</v>
      </c>
      <c r="AC52" s="202">
        <v>19.32</v>
      </c>
      <c r="AD52" s="202">
        <v>0</v>
      </c>
      <c r="AE52" s="202">
        <v>0</v>
      </c>
      <c r="AF52" s="202">
        <v>0</v>
      </c>
      <c r="AG52" s="202">
        <v>0</v>
      </c>
      <c r="AH52" s="202">
        <v>36.78</v>
      </c>
      <c r="AI52" s="202">
        <v>0</v>
      </c>
      <c r="AJ52" s="202">
        <v>25.46</v>
      </c>
      <c r="AK52" s="202">
        <v>-143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31</v>
      </c>
      <c r="H53" s="202">
        <v>0</v>
      </c>
      <c r="I53" s="202">
        <v>10.35</v>
      </c>
      <c r="J53" s="202">
        <v>30.56</v>
      </c>
      <c r="K53" s="202">
        <v>337.18</v>
      </c>
      <c r="L53" s="202">
        <v>4.46</v>
      </c>
      <c r="M53" s="202">
        <v>2.68</v>
      </c>
      <c r="N53" s="202">
        <v>2.19</v>
      </c>
      <c r="O53" s="202">
        <v>3.09</v>
      </c>
      <c r="P53" s="202">
        <v>1.05</v>
      </c>
      <c r="Q53" s="202">
        <v>3.73</v>
      </c>
      <c r="R53" s="202">
        <v>8.8000000000000007</v>
      </c>
      <c r="S53" s="202">
        <v>5.46</v>
      </c>
      <c r="T53" s="202">
        <v>0</v>
      </c>
      <c r="U53" s="202">
        <v>2.17</v>
      </c>
      <c r="V53" s="202">
        <v>0.21</v>
      </c>
      <c r="W53" s="202">
        <v>0.63</v>
      </c>
      <c r="X53" s="202">
        <v>2.74</v>
      </c>
      <c r="Y53" s="202">
        <v>0</v>
      </c>
      <c r="Z53" s="202">
        <v>32.58</v>
      </c>
      <c r="AA53" s="202">
        <v>25.25</v>
      </c>
      <c r="AB53" s="202">
        <v>0</v>
      </c>
      <c r="AC53" s="202">
        <v>19.32</v>
      </c>
      <c r="AD53" s="202">
        <v>0</v>
      </c>
      <c r="AE53" s="202">
        <v>0</v>
      </c>
      <c r="AF53" s="202">
        <v>0</v>
      </c>
      <c r="AG53" s="202">
        <v>0</v>
      </c>
      <c r="AH53" s="202">
        <v>36.78</v>
      </c>
      <c r="AI53" s="202">
        <v>0</v>
      </c>
      <c r="AJ53" s="202">
        <v>25.46</v>
      </c>
      <c r="AK53" s="202">
        <v>-143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31</v>
      </c>
      <c r="H54" s="202">
        <v>0</v>
      </c>
      <c r="I54" s="202">
        <v>10.35</v>
      </c>
      <c r="J54" s="202">
        <v>30.56</v>
      </c>
      <c r="K54" s="202">
        <v>337.18</v>
      </c>
      <c r="L54" s="202">
        <v>4.46</v>
      </c>
      <c r="M54" s="202">
        <v>2.68</v>
      </c>
      <c r="N54" s="202">
        <v>2.19</v>
      </c>
      <c r="O54" s="202">
        <v>3.09</v>
      </c>
      <c r="P54" s="202">
        <v>1.05</v>
      </c>
      <c r="Q54" s="202">
        <v>3.73</v>
      </c>
      <c r="R54" s="202">
        <v>8.8000000000000007</v>
      </c>
      <c r="S54" s="202">
        <v>5.46</v>
      </c>
      <c r="T54" s="202">
        <v>0</v>
      </c>
      <c r="U54" s="202">
        <v>2.17</v>
      </c>
      <c r="V54" s="202">
        <v>0.21</v>
      </c>
      <c r="W54" s="202">
        <v>0.63</v>
      </c>
      <c r="X54" s="202">
        <v>2.74</v>
      </c>
      <c r="Y54" s="202">
        <v>0</v>
      </c>
      <c r="Z54" s="202">
        <v>32.58</v>
      </c>
      <c r="AA54" s="202">
        <v>25.25</v>
      </c>
      <c r="AB54" s="202">
        <v>0</v>
      </c>
      <c r="AC54" s="202">
        <v>19.32</v>
      </c>
      <c r="AD54" s="202">
        <v>0</v>
      </c>
      <c r="AE54" s="202">
        <v>0</v>
      </c>
      <c r="AF54" s="202">
        <v>0</v>
      </c>
      <c r="AG54" s="202">
        <v>0</v>
      </c>
      <c r="AH54" s="202">
        <v>36.78</v>
      </c>
      <c r="AI54" s="202">
        <v>0</v>
      </c>
      <c r="AJ54" s="202">
        <v>25.46</v>
      </c>
      <c r="AK54" s="202">
        <v>-143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31</v>
      </c>
      <c r="H55" s="202">
        <v>0</v>
      </c>
      <c r="I55" s="202">
        <v>10.35</v>
      </c>
      <c r="J55" s="202">
        <v>30.56</v>
      </c>
      <c r="K55" s="202">
        <v>337.18</v>
      </c>
      <c r="L55" s="202">
        <v>4.46</v>
      </c>
      <c r="M55" s="202">
        <v>2.68</v>
      </c>
      <c r="N55" s="202">
        <v>2.19</v>
      </c>
      <c r="O55" s="202">
        <v>3.09</v>
      </c>
      <c r="P55" s="202">
        <v>1.05</v>
      </c>
      <c r="Q55" s="202">
        <v>3.73</v>
      </c>
      <c r="R55" s="202">
        <v>8.8000000000000007</v>
      </c>
      <c r="S55" s="202">
        <v>5.46</v>
      </c>
      <c r="T55" s="202">
        <v>0</v>
      </c>
      <c r="U55" s="202">
        <v>2.17</v>
      </c>
      <c r="V55" s="202">
        <v>0.2</v>
      </c>
      <c r="W55" s="202">
        <v>0.63</v>
      </c>
      <c r="X55" s="202">
        <v>2.74</v>
      </c>
      <c r="Y55" s="202">
        <v>0</v>
      </c>
      <c r="Z55" s="202">
        <v>3.84</v>
      </c>
      <c r="AA55" s="202">
        <v>14.76</v>
      </c>
      <c r="AB55" s="202">
        <v>0</v>
      </c>
      <c r="AC55" s="202">
        <v>19.32</v>
      </c>
      <c r="AD55" s="202">
        <v>0</v>
      </c>
      <c r="AE55" s="202">
        <v>0</v>
      </c>
      <c r="AF55" s="202">
        <v>0</v>
      </c>
      <c r="AG55" s="202">
        <v>0</v>
      </c>
      <c r="AH55" s="202">
        <v>36.78</v>
      </c>
      <c r="AI55" s="202">
        <v>0</v>
      </c>
      <c r="AJ55" s="202">
        <v>25.46</v>
      </c>
      <c r="AK55" s="202">
        <v>-143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31</v>
      </c>
      <c r="H56" s="202">
        <v>0</v>
      </c>
      <c r="I56" s="202">
        <v>10.35</v>
      </c>
      <c r="J56" s="202">
        <v>30.56</v>
      </c>
      <c r="K56" s="202">
        <v>337.18</v>
      </c>
      <c r="L56" s="202">
        <v>4.46</v>
      </c>
      <c r="M56" s="202">
        <v>2.68</v>
      </c>
      <c r="N56" s="202">
        <v>2.19</v>
      </c>
      <c r="O56" s="202">
        <v>3.09</v>
      </c>
      <c r="P56" s="202">
        <v>1.05</v>
      </c>
      <c r="Q56" s="202">
        <v>3.73</v>
      </c>
      <c r="R56" s="202">
        <v>8.8000000000000007</v>
      </c>
      <c r="S56" s="202">
        <v>5.46</v>
      </c>
      <c r="T56" s="202">
        <v>0</v>
      </c>
      <c r="U56" s="202">
        <v>2.17</v>
      </c>
      <c r="V56" s="202">
        <v>0.2</v>
      </c>
      <c r="W56" s="202">
        <v>0.63</v>
      </c>
      <c r="X56" s="202">
        <v>2.74</v>
      </c>
      <c r="Y56" s="202">
        <v>0</v>
      </c>
      <c r="Z56" s="202">
        <v>3.84</v>
      </c>
      <c r="AA56" s="202">
        <v>14.76</v>
      </c>
      <c r="AB56" s="202">
        <v>0</v>
      </c>
      <c r="AC56" s="202">
        <v>19.32</v>
      </c>
      <c r="AD56" s="202">
        <v>0</v>
      </c>
      <c r="AE56" s="202">
        <v>0</v>
      </c>
      <c r="AF56" s="202">
        <v>0</v>
      </c>
      <c r="AG56" s="202">
        <v>0</v>
      </c>
      <c r="AH56" s="202">
        <v>36.78</v>
      </c>
      <c r="AI56" s="202">
        <v>0</v>
      </c>
      <c r="AJ56" s="202">
        <v>25.46</v>
      </c>
      <c r="AK56" s="202">
        <v>-143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31</v>
      </c>
      <c r="H57" s="202">
        <v>0</v>
      </c>
      <c r="I57" s="202">
        <v>10.35</v>
      </c>
      <c r="J57" s="202">
        <v>30.56</v>
      </c>
      <c r="K57" s="202">
        <v>337.18</v>
      </c>
      <c r="L57" s="202">
        <v>4.46</v>
      </c>
      <c r="M57" s="202">
        <v>2.68</v>
      </c>
      <c r="N57" s="202">
        <v>2.19</v>
      </c>
      <c r="O57" s="202">
        <v>3.09</v>
      </c>
      <c r="P57" s="202">
        <v>1.05</v>
      </c>
      <c r="Q57" s="202">
        <v>3.73</v>
      </c>
      <c r="R57" s="202">
        <v>8.8000000000000007</v>
      </c>
      <c r="S57" s="202">
        <v>5.46</v>
      </c>
      <c r="T57" s="202">
        <v>0</v>
      </c>
      <c r="U57" s="202">
        <v>2.17</v>
      </c>
      <c r="V57" s="202">
        <v>0.21</v>
      </c>
      <c r="W57" s="202">
        <v>0.63</v>
      </c>
      <c r="X57" s="202">
        <v>2.74</v>
      </c>
      <c r="Y57" s="202">
        <v>0</v>
      </c>
      <c r="Z57" s="202">
        <v>3.84</v>
      </c>
      <c r="AA57" s="202">
        <v>18.3</v>
      </c>
      <c r="AB57" s="202">
        <v>0</v>
      </c>
      <c r="AC57" s="202">
        <v>19.32</v>
      </c>
      <c r="AD57" s="202">
        <v>0</v>
      </c>
      <c r="AE57" s="202">
        <v>0</v>
      </c>
      <c r="AF57" s="202">
        <v>0</v>
      </c>
      <c r="AG57" s="202">
        <v>0</v>
      </c>
      <c r="AH57" s="202">
        <v>36.78</v>
      </c>
      <c r="AI57" s="202">
        <v>0</v>
      </c>
      <c r="AJ57" s="202">
        <v>25.46</v>
      </c>
      <c r="AK57" s="202">
        <v>-143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31</v>
      </c>
      <c r="H58" s="202">
        <v>0</v>
      </c>
      <c r="I58" s="202">
        <v>10.35</v>
      </c>
      <c r="J58" s="202">
        <v>30.56</v>
      </c>
      <c r="K58" s="202">
        <v>337.18</v>
      </c>
      <c r="L58" s="202">
        <v>4.46</v>
      </c>
      <c r="M58" s="202">
        <v>2.68</v>
      </c>
      <c r="N58" s="202">
        <v>2.19</v>
      </c>
      <c r="O58" s="202">
        <v>3.09</v>
      </c>
      <c r="P58" s="202">
        <v>1.05</v>
      </c>
      <c r="Q58" s="202">
        <v>3.73</v>
      </c>
      <c r="R58" s="202">
        <v>8.8000000000000007</v>
      </c>
      <c r="S58" s="202">
        <v>5.46</v>
      </c>
      <c r="T58" s="202">
        <v>0</v>
      </c>
      <c r="U58" s="202">
        <v>2.17</v>
      </c>
      <c r="V58" s="202">
        <v>0.21</v>
      </c>
      <c r="W58" s="202">
        <v>0.63</v>
      </c>
      <c r="X58" s="202">
        <v>2.74</v>
      </c>
      <c r="Y58" s="202">
        <v>0</v>
      </c>
      <c r="Z58" s="202">
        <v>3.84</v>
      </c>
      <c r="AA58" s="202">
        <v>18.3</v>
      </c>
      <c r="AB58" s="202">
        <v>0</v>
      </c>
      <c r="AC58" s="202">
        <v>19.32</v>
      </c>
      <c r="AD58" s="202">
        <v>0</v>
      </c>
      <c r="AE58" s="202">
        <v>0</v>
      </c>
      <c r="AF58" s="202">
        <v>0</v>
      </c>
      <c r="AG58" s="202">
        <v>0</v>
      </c>
      <c r="AH58" s="202">
        <v>36.78</v>
      </c>
      <c r="AI58" s="202">
        <v>0</v>
      </c>
      <c r="AJ58" s="202">
        <v>25.46</v>
      </c>
      <c r="AK58" s="202">
        <v>-143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31</v>
      </c>
      <c r="H59" s="202">
        <v>0</v>
      </c>
      <c r="I59" s="202">
        <v>10.35</v>
      </c>
      <c r="J59" s="202">
        <v>30.56</v>
      </c>
      <c r="K59" s="202">
        <v>337.18</v>
      </c>
      <c r="L59" s="202">
        <v>4.46</v>
      </c>
      <c r="M59" s="202">
        <v>2.68</v>
      </c>
      <c r="N59" s="202">
        <v>2.19</v>
      </c>
      <c r="O59" s="202">
        <v>3.09</v>
      </c>
      <c r="P59" s="202">
        <v>1.05</v>
      </c>
      <c r="Q59" s="202">
        <v>3.73</v>
      </c>
      <c r="R59" s="202">
        <v>8.8000000000000007</v>
      </c>
      <c r="S59" s="202">
        <v>5.46</v>
      </c>
      <c r="T59" s="202">
        <v>0</v>
      </c>
      <c r="U59" s="202">
        <v>2.17</v>
      </c>
      <c r="V59" s="202">
        <v>0.21</v>
      </c>
      <c r="W59" s="202">
        <v>0.63</v>
      </c>
      <c r="X59" s="202">
        <v>2.74</v>
      </c>
      <c r="Y59" s="202">
        <v>0</v>
      </c>
      <c r="Z59" s="202">
        <v>3.84</v>
      </c>
      <c r="AA59" s="202">
        <v>25.25</v>
      </c>
      <c r="AB59" s="202">
        <v>0</v>
      </c>
      <c r="AC59" s="202">
        <v>18.899999999999999</v>
      </c>
      <c r="AD59" s="202">
        <v>0</v>
      </c>
      <c r="AE59" s="202">
        <v>0</v>
      </c>
      <c r="AF59" s="202">
        <v>0</v>
      </c>
      <c r="AG59" s="202">
        <v>0</v>
      </c>
      <c r="AH59" s="202">
        <v>36.78</v>
      </c>
      <c r="AI59" s="202">
        <v>0</v>
      </c>
      <c r="AJ59" s="202">
        <v>25.46</v>
      </c>
      <c r="AK59" s="202">
        <v>-143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31</v>
      </c>
      <c r="H60" s="202">
        <v>0</v>
      </c>
      <c r="I60" s="202">
        <v>10.35</v>
      </c>
      <c r="J60" s="202">
        <v>30.56</v>
      </c>
      <c r="K60" s="202">
        <v>337.18</v>
      </c>
      <c r="L60" s="202">
        <v>4.46</v>
      </c>
      <c r="M60" s="202">
        <v>2.68</v>
      </c>
      <c r="N60" s="202">
        <v>2.19</v>
      </c>
      <c r="O60" s="202">
        <v>3.09</v>
      </c>
      <c r="P60" s="202">
        <v>1.05</v>
      </c>
      <c r="Q60" s="202">
        <v>3.73</v>
      </c>
      <c r="R60" s="202">
        <v>8.8000000000000007</v>
      </c>
      <c r="S60" s="202">
        <v>5.46</v>
      </c>
      <c r="T60" s="202">
        <v>0</v>
      </c>
      <c r="U60" s="202">
        <v>2.17</v>
      </c>
      <c r="V60" s="202">
        <v>0.21</v>
      </c>
      <c r="W60" s="202">
        <v>0.63</v>
      </c>
      <c r="X60" s="202">
        <v>2.74</v>
      </c>
      <c r="Y60" s="202">
        <v>0</v>
      </c>
      <c r="Z60" s="202">
        <v>3.84</v>
      </c>
      <c r="AA60" s="202">
        <v>25.25</v>
      </c>
      <c r="AB60" s="202">
        <v>0</v>
      </c>
      <c r="AC60" s="202">
        <v>19.850000000000001</v>
      </c>
      <c r="AD60" s="202">
        <v>0</v>
      </c>
      <c r="AE60" s="202">
        <v>0</v>
      </c>
      <c r="AF60" s="202">
        <v>0</v>
      </c>
      <c r="AG60" s="202">
        <v>0</v>
      </c>
      <c r="AH60" s="202">
        <v>36.78</v>
      </c>
      <c r="AI60" s="202">
        <v>0</v>
      </c>
      <c r="AJ60" s="202">
        <v>25.46</v>
      </c>
      <c r="AK60" s="202">
        <v>-143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31</v>
      </c>
      <c r="H61" s="202">
        <v>0</v>
      </c>
      <c r="I61" s="202">
        <v>10.35</v>
      </c>
      <c r="J61" s="202">
        <v>30.56</v>
      </c>
      <c r="K61" s="202">
        <v>337.18</v>
      </c>
      <c r="L61" s="202">
        <v>4.46</v>
      </c>
      <c r="M61" s="202">
        <v>2.68</v>
      </c>
      <c r="N61" s="202">
        <v>2.19</v>
      </c>
      <c r="O61" s="202">
        <v>3.09</v>
      </c>
      <c r="P61" s="202">
        <v>1.05</v>
      </c>
      <c r="Q61" s="202">
        <v>3.73</v>
      </c>
      <c r="R61" s="202">
        <v>8.8000000000000007</v>
      </c>
      <c r="S61" s="202">
        <v>5.46</v>
      </c>
      <c r="T61" s="202">
        <v>0</v>
      </c>
      <c r="U61" s="202">
        <v>2.17</v>
      </c>
      <c r="V61" s="202">
        <v>0.21</v>
      </c>
      <c r="W61" s="202">
        <v>0.63</v>
      </c>
      <c r="X61" s="202">
        <v>2.74</v>
      </c>
      <c r="Y61" s="202">
        <v>0</v>
      </c>
      <c r="Z61" s="202">
        <v>3.84</v>
      </c>
      <c r="AA61" s="202">
        <v>25.25</v>
      </c>
      <c r="AB61" s="202">
        <v>0</v>
      </c>
      <c r="AC61" s="202">
        <v>19.850000000000001</v>
      </c>
      <c r="AD61" s="202">
        <v>0</v>
      </c>
      <c r="AE61" s="202">
        <v>0</v>
      </c>
      <c r="AF61" s="202">
        <v>0</v>
      </c>
      <c r="AG61" s="202">
        <v>0</v>
      </c>
      <c r="AH61" s="202">
        <v>36.78</v>
      </c>
      <c r="AI61" s="202">
        <v>0</v>
      </c>
      <c r="AJ61" s="202">
        <v>25.46</v>
      </c>
      <c r="AK61" s="202">
        <v>-143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31</v>
      </c>
      <c r="H62" s="202">
        <v>0</v>
      </c>
      <c r="I62" s="202">
        <v>10.35</v>
      </c>
      <c r="J62" s="202">
        <v>30.56</v>
      </c>
      <c r="K62" s="202">
        <v>270.12</v>
      </c>
      <c r="L62" s="202">
        <v>4.46</v>
      </c>
      <c r="M62" s="202">
        <v>2.68</v>
      </c>
      <c r="N62" s="202">
        <v>2.19</v>
      </c>
      <c r="O62" s="202">
        <v>3.09</v>
      </c>
      <c r="P62" s="202">
        <v>1.05</v>
      </c>
      <c r="Q62" s="202">
        <v>3.73</v>
      </c>
      <c r="R62" s="202">
        <v>8.8000000000000007</v>
      </c>
      <c r="S62" s="202">
        <v>5.46</v>
      </c>
      <c r="T62" s="202">
        <v>0</v>
      </c>
      <c r="U62" s="202">
        <v>2.17</v>
      </c>
      <c r="V62" s="202">
        <v>2.2999999999999998</v>
      </c>
      <c r="W62" s="202">
        <v>7.06</v>
      </c>
      <c r="X62" s="202">
        <v>30.74</v>
      </c>
      <c r="Y62" s="202">
        <v>0</v>
      </c>
      <c r="Z62" s="202">
        <v>32.58</v>
      </c>
      <c r="AA62" s="202">
        <v>25.25</v>
      </c>
      <c r="AB62" s="202">
        <v>0</v>
      </c>
      <c r="AC62" s="202">
        <v>19.850000000000001</v>
      </c>
      <c r="AD62" s="202">
        <v>0</v>
      </c>
      <c r="AE62" s="202">
        <v>0</v>
      </c>
      <c r="AF62" s="202">
        <v>0</v>
      </c>
      <c r="AG62" s="202">
        <v>0</v>
      </c>
      <c r="AH62" s="202">
        <v>36.78</v>
      </c>
      <c r="AI62" s="202">
        <v>0</v>
      </c>
      <c r="AJ62" s="202">
        <v>25.46</v>
      </c>
      <c r="AK62" s="202">
        <v>-143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31</v>
      </c>
      <c r="H63" s="202">
        <v>0</v>
      </c>
      <c r="I63" s="202">
        <v>10.35</v>
      </c>
      <c r="J63" s="202">
        <v>30.56</v>
      </c>
      <c r="K63" s="202">
        <v>241.38</v>
      </c>
      <c r="L63" s="202">
        <v>4.46</v>
      </c>
      <c r="M63" s="202">
        <v>2.68</v>
      </c>
      <c r="N63" s="202">
        <v>2.19</v>
      </c>
      <c r="O63" s="202">
        <v>3.09</v>
      </c>
      <c r="P63" s="202">
        <v>1.05</v>
      </c>
      <c r="Q63" s="202">
        <v>3.73</v>
      </c>
      <c r="R63" s="202">
        <v>8.8000000000000007</v>
      </c>
      <c r="S63" s="202">
        <v>5.46</v>
      </c>
      <c r="T63" s="202">
        <v>0</v>
      </c>
      <c r="U63" s="202">
        <v>2.17</v>
      </c>
      <c r="V63" s="202">
        <v>2.2999999999999998</v>
      </c>
      <c r="W63" s="202">
        <v>7.06</v>
      </c>
      <c r="X63" s="202">
        <v>30.74</v>
      </c>
      <c r="Y63" s="202">
        <v>0</v>
      </c>
      <c r="Z63" s="202">
        <v>32.58</v>
      </c>
      <c r="AA63" s="202">
        <v>25.25</v>
      </c>
      <c r="AB63" s="202">
        <v>0</v>
      </c>
      <c r="AC63" s="202">
        <v>19.850000000000001</v>
      </c>
      <c r="AD63" s="202">
        <v>0</v>
      </c>
      <c r="AE63" s="202">
        <v>0</v>
      </c>
      <c r="AF63" s="202">
        <v>0</v>
      </c>
      <c r="AG63" s="202">
        <v>0</v>
      </c>
      <c r="AH63" s="202">
        <v>36.78</v>
      </c>
      <c r="AI63" s="202">
        <v>0</v>
      </c>
      <c r="AJ63" s="202">
        <v>25.46</v>
      </c>
      <c r="AK63" s="202">
        <v>-143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31</v>
      </c>
      <c r="H64" s="202">
        <v>0</v>
      </c>
      <c r="I64" s="202">
        <v>10.35</v>
      </c>
      <c r="J64" s="202">
        <v>30.56</v>
      </c>
      <c r="K64" s="202">
        <v>241.38</v>
      </c>
      <c r="L64" s="202">
        <v>4.46</v>
      </c>
      <c r="M64" s="202">
        <v>2.68</v>
      </c>
      <c r="N64" s="202">
        <v>2.19</v>
      </c>
      <c r="O64" s="202">
        <v>3.09</v>
      </c>
      <c r="P64" s="202">
        <v>1.05</v>
      </c>
      <c r="Q64" s="202">
        <v>3.73</v>
      </c>
      <c r="R64" s="202">
        <v>8.8000000000000007</v>
      </c>
      <c r="S64" s="202">
        <v>5.46</v>
      </c>
      <c r="T64" s="202">
        <v>0</v>
      </c>
      <c r="U64" s="202">
        <v>2.17</v>
      </c>
      <c r="V64" s="202">
        <v>2.2999999999999998</v>
      </c>
      <c r="W64" s="202">
        <v>7.06</v>
      </c>
      <c r="X64" s="202">
        <v>30.74</v>
      </c>
      <c r="Y64" s="202">
        <v>0</v>
      </c>
      <c r="Z64" s="202">
        <v>32.58</v>
      </c>
      <c r="AA64" s="202">
        <v>25.25</v>
      </c>
      <c r="AB64" s="202">
        <v>0</v>
      </c>
      <c r="AC64" s="202">
        <v>19.850000000000001</v>
      </c>
      <c r="AD64" s="202">
        <v>0</v>
      </c>
      <c r="AE64" s="202">
        <v>0</v>
      </c>
      <c r="AF64" s="202">
        <v>0</v>
      </c>
      <c r="AG64" s="202">
        <v>0</v>
      </c>
      <c r="AH64" s="202">
        <v>36.78</v>
      </c>
      <c r="AI64" s="202">
        <v>0</v>
      </c>
      <c r="AJ64" s="202">
        <v>25.46</v>
      </c>
      <c r="AK64" s="202">
        <v>-143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31</v>
      </c>
      <c r="H65" s="202">
        <v>0</v>
      </c>
      <c r="I65" s="202">
        <v>10.35</v>
      </c>
      <c r="J65" s="202">
        <v>30.56</v>
      </c>
      <c r="K65" s="202">
        <v>241.38</v>
      </c>
      <c r="L65" s="202">
        <v>4.46</v>
      </c>
      <c r="M65" s="202">
        <v>2.68</v>
      </c>
      <c r="N65" s="202">
        <v>2.19</v>
      </c>
      <c r="O65" s="202">
        <v>3.09</v>
      </c>
      <c r="P65" s="202">
        <v>1.05</v>
      </c>
      <c r="Q65" s="202">
        <v>3.73</v>
      </c>
      <c r="R65" s="202">
        <v>8.8000000000000007</v>
      </c>
      <c r="S65" s="202">
        <v>5.46</v>
      </c>
      <c r="T65" s="202">
        <v>0</v>
      </c>
      <c r="U65" s="202">
        <v>2.17</v>
      </c>
      <c r="V65" s="202">
        <v>2.73</v>
      </c>
      <c r="W65" s="202">
        <v>7.06</v>
      </c>
      <c r="X65" s="202">
        <v>30.74</v>
      </c>
      <c r="Y65" s="202">
        <v>0</v>
      </c>
      <c r="Z65" s="202">
        <v>32.58</v>
      </c>
      <c r="AA65" s="202">
        <v>25.25</v>
      </c>
      <c r="AB65" s="202">
        <v>0</v>
      </c>
      <c r="AC65" s="202">
        <v>19.850000000000001</v>
      </c>
      <c r="AD65" s="202">
        <v>0</v>
      </c>
      <c r="AE65" s="202">
        <v>0</v>
      </c>
      <c r="AF65" s="202">
        <v>0</v>
      </c>
      <c r="AG65" s="202">
        <v>0</v>
      </c>
      <c r="AH65" s="202">
        <v>36.78</v>
      </c>
      <c r="AI65" s="202">
        <v>0</v>
      </c>
      <c r="AJ65" s="202">
        <v>25.46</v>
      </c>
      <c r="AK65" s="202">
        <v>-143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31</v>
      </c>
      <c r="H66" s="202">
        <v>0</v>
      </c>
      <c r="I66" s="202">
        <v>10.35</v>
      </c>
      <c r="J66" s="202">
        <v>30.56</v>
      </c>
      <c r="K66" s="202">
        <v>241.38</v>
      </c>
      <c r="L66" s="202">
        <v>4.46</v>
      </c>
      <c r="M66" s="202">
        <v>2.68</v>
      </c>
      <c r="N66" s="202">
        <v>2.19</v>
      </c>
      <c r="O66" s="202">
        <v>3.09</v>
      </c>
      <c r="P66" s="202">
        <v>1.05</v>
      </c>
      <c r="Q66" s="202">
        <v>0.39</v>
      </c>
      <c r="R66" s="202">
        <v>8.8000000000000007</v>
      </c>
      <c r="S66" s="202">
        <v>0.49</v>
      </c>
      <c r="T66" s="202">
        <v>0</v>
      </c>
      <c r="U66" s="202">
        <v>2.17</v>
      </c>
      <c r="V66" s="202">
        <v>0.24</v>
      </c>
      <c r="W66" s="202">
        <v>0.76</v>
      </c>
      <c r="X66" s="202">
        <v>3.18</v>
      </c>
      <c r="Y66" s="202">
        <v>0</v>
      </c>
      <c r="Z66" s="202">
        <v>2.57</v>
      </c>
      <c r="AA66" s="202">
        <v>1.66</v>
      </c>
      <c r="AB66" s="202">
        <v>0</v>
      </c>
      <c r="AC66" s="202">
        <v>19.850000000000001</v>
      </c>
      <c r="AD66" s="202">
        <v>0</v>
      </c>
      <c r="AE66" s="202">
        <v>0</v>
      </c>
      <c r="AF66" s="202">
        <v>0</v>
      </c>
      <c r="AG66" s="202">
        <v>0</v>
      </c>
      <c r="AH66" s="202">
        <v>36.78</v>
      </c>
      <c r="AI66" s="202">
        <v>0</v>
      </c>
      <c r="AJ66" s="202">
        <v>25.46</v>
      </c>
      <c r="AK66" s="202">
        <v>-143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31</v>
      </c>
      <c r="H67" s="202">
        <v>0</v>
      </c>
      <c r="I67" s="202">
        <v>10.35</v>
      </c>
      <c r="J67" s="202">
        <v>30.56</v>
      </c>
      <c r="K67" s="202">
        <v>241.38</v>
      </c>
      <c r="L67" s="202">
        <v>4.6500000000000004</v>
      </c>
      <c r="M67" s="202">
        <v>2.68</v>
      </c>
      <c r="N67" s="202">
        <v>2.19</v>
      </c>
      <c r="O67" s="202">
        <v>3.09</v>
      </c>
      <c r="P67" s="202">
        <v>1.05</v>
      </c>
      <c r="Q67" s="202">
        <v>0.36</v>
      </c>
      <c r="R67" s="202">
        <v>8.56</v>
      </c>
      <c r="S67" s="202">
        <v>0.49</v>
      </c>
      <c r="T67" s="202">
        <v>0</v>
      </c>
      <c r="U67" s="202">
        <v>2.17</v>
      </c>
      <c r="V67" s="202">
        <v>0.24</v>
      </c>
      <c r="W67" s="202">
        <v>0.63</v>
      </c>
      <c r="X67" s="202">
        <v>2.74</v>
      </c>
      <c r="Y67" s="202">
        <v>0</v>
      </c>
      <c r="Z67" s="202">
        <v>3.27</v>
      </c>
      <c r="AA67" s="202">
        <v>1.66</v>
      </c>
      <c r="AB67" s="202">
        <v>0</v>
      </c>
      <c r="AC67" s="202">
        <v>19.850000000000001</v>
      </c>
      <c r="AD67" s="202">
        <v>0</v>
      </c>
      <c r="AE67" s="202">
        <v>0</v>
      </c>
      <c r="AF67" s="202">
        <v>0</v>
      </c>
      <c r="AG67" s="202">
        <v>0</v>
      </c>
      <c r="AH67" s="202">
        <v>36.78</v>
      </c>
      <c r="AI67" s="202">
        <v>0</v>
      </c>
      <c r="AJ67" s="202">
        <v>25.46</v>
      </c>
      <c r="AK67" s="202">
        <v>-143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31</v>
      </c>
      <c r="H68" s="202">
        <v>0</v>
      </c>
      <c r="I68" s="202">
        <v>10.35</v>
      </c>
      <c r="J68" s="202">
        <v>30.56</v>
      </c>
      <c r="K68" s="202">
        <v>240.86</v>
      </c>
      <c r="L68" s="202">
        <v>4.6500000000000004</v>
      </c>
      <c r="M68" s="202">
        <v>2.68</v>
      </c>
      <c r="N68" s="202">
        <v>2.19</v>
      </c>
      <c r="O68" s="202">
        <v>3.09</v>
      </c>
      <c r="P68" s="202">
        <v>1.05</v>
      </c>
      <c r="Q68" s="202">
        <v>0.36</v>
      </c>
      <c r="R68" s="202">
        <v>8.56</v>
      </c>
      <c r="S68" s="202">
        <v>0.49</v>
      </c>
      <c r="T68" s="202">
        <v>0</v>
      </c>
      <c r="U68" s="202">
        <v>2.17</v>
      </c>
      <c r="V68" s="202">
        <v>0.25</v>
      </c>
      <c r="W68" s="202">
        <v>0.63</v>
      </c>
      <c r="X68" s="202">
        <v>2.74</v>
      </c>
      <c r="Y68" s="202">
        <v>0</v>
      </c>
      <c r="Z68" s="202">
        <v>3.27</v>
      </c>
      <c r="AA68" s="202">
        <v>1.66</v>
      </c>
      <c r="AB68" s="202">
        <v>0</v>
      </c>
      <c r="AC68" s="202">
        <v>19.850000000000001</v>
      </c>
      <c r="AD68" s="202">
        <v>0</v>
      </c>
      <c r="AE68" s="202">
        <v>0</v>
      </c>
      <c r="AF68" s="202">
        <v>0</v>
      </c>
      <c r="AG68" s="202">
        <v>0</v>
      </c>
      <c r="AH68" s="202">
        <v>36.78</v>
      </c>
      <c r="AI68" s="202">
        <v>0</v>
      </c>
      <c r="AJ68" s="202">
        <v>25.46</v>
      </c>
      <c r="AK68" s="202">
        <v>-143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31</v>
      </c>
      <c r="H69" s="202">
        <v>0</v>
      </c>
      <c r="I69" s="202">
        <v>10.35</v>
      </c>
      <c r="J69" s="202">
        <v>30.56</v>
      </c>
      <c r="K69" s="202">
        <v>241.16</v>
      </c>
      <c r="L69" s="202">
        <v>4.2</v>
      </c>
      <c r="M69" s="202">
        <v>2.68</v>
      </c>
      <c r="N69" s="202">
        <v>2.19</v>
      </c>
      <c r="O69" s="202">
        <v>3.09</v>
      </c>
      <c r="P69" s="202">
        <v>1.05</v>
      </c>
      <c r="Q69" s="202">
        <v>2.4700000000000002</v>
      </c>
      <c r="R69" s="202">
        <v>8.2799999999999994</v>
      </c>
      <c r="S69" s="202">
        <v>3.45</v>
      </c>
      <c r="T69" s="202">
        <v>0</v>
      </c>
      <c r="U69" s="202">
        <v>2.17</v>
      </c>
      <c r="V69" s="202">
        <v>0.27</v>
      </c>
      <c r="W69" s="202">
        <v>0.63</v>
      </c>
      <c r="X69" s="202">
        <v>2.74</v>
      </c>
      <c r="Y69" s="202">
        <v>0</v>
      </c>
      <c r="Z69" s="202">
        <v>32.58</v>
      </c>
      <c r="AA69" s="202">
        <v>25.25</v>
      </c>
      <c r="AB69" s="202">
        <v>0</v>
      </c>
      <c r="AC69" s="202">
        <v>19.850000000000001</v>
      </c>
      <c r="AD69" s="202">
        <v>0</v>
      </c>
      <c r="AE69" s="202">
        <v>0</v>
      </c>
      <c r="AF69" s="202">
        <v>0</v>
      </c>
      <c r="AG69" s="202">
        <v>0</v>
      </c>
      <c r="AH69" s="202">
        <v>36.78</v>
      </c>
      <c r="AI69" s="202">
        <v>0</v>
      </c>
      <c r="AJ69" s="202">
        <v>25.46</v>
      </c>
      <c r="AK69" s="202">
        <v>-143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31</v>
      </c>
      <c r="H70" s="202">
        <v>0</v>
      </c>
      <c r="I70" s="202">
        <v>10.35</v>
      </c>
      <c r="J70" s="202">
        <v>30.56</v>
      </c>
      <c r="K70" s="202">
        <v>241.16</v>
      </c>
      <c r="L70" s="202">
        <v>4.6500000000000004</v>
      </c>
      <c r="M70" s="202">
        <v>2.68</v>
      </c>
      <c r="N70" s="202">
        <v>2.19</v>
      </c>
      <c r="O70" s="202">
        <v>3.09</v>
      </c>
      <c r="P70" s="202">
        <v>1.05</v>
      </c>
      <c r="Q70" s="202">
        <v>3.73</v>
      </c>
      <c r="R70" s="202">
        <v>8.56</v>
      </c>
      <c r="S70" s="202">
        <v>5.36</v>
      </c>
      <c r="T70" s="202">
        <v>0</v>
      </c>
      <c r="U70" s="202">
        <v>2.17</v>
      </c>
      <c r="V70" s="202">
        <v>0.27</v>
      </c>
      <c r="W70" s="202">
        <v>0.63</v>
      </c>
      <c r="X70" s="202">
        <v>2.74</v>
      </c>
      <c r="Y70" s="202">
        <v>0</v>
      </c>
      <c r="Z70" s="202">
        <v>32.58</v>
      </c>
      <c r="AA70" s="202">
        <v>25.25</v>
      </c>
      <c r="AB70" s="202">
        <v>0</v>
      </c>
      <c r="AC70" s="202">
        <v>19.850000000000001</v>
      </c>
      <c r="AD70" s="202">
        <v>0</v>
      </c>
      <c r="AE70" s="202">
        <v>0</v>
      </c>
      <c r="AF70" s="202">
        <v>0</v>
      </c>
      <c r="AG70" s="202">
        <v>0</v>
      </c>
      <c r="AH70" s="202">
        <v>36.78</v>
      </c>
      <c r="AI70" s="202">
        <v>0</v>
      </c>
      <c r="AJ70" s="202">
        <v>25.46</v>
      </c>
      <c r="AK70" s="202">
        <v>-143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31</v>
      </c>
      <c r="H71" s="202">
        <v>0</v>
      </c>
      <c r="I71" s="202">
        <v>10.35</v>
      </c>
      <c r="J71" s="202">
        <v>30.56</v>
      </c>
      <c r="K71" s="202">
        <v>224.87</v>
      </c>
      <c r="L71" s="202">
        <v>0.4</v>
      </c>
      <c r="M71" s="202">
        <v>2.68</v>
      </c>
      <c r="N71" s="202">
        <v>2.19</v>
      </c>
      <c r="O71" s="202">
        <v>3.09</v>
      </c>
      <c r="P71" s="202">
        <v>1.05</v>
      </c>
      <c r="Q71" s="202">
        <v>0.36</v>
      </c>
      <c r="R71" s="202">
        <v>0.78</v>
      </c>
      <c r="S71" s="202">
        <v>0.68</v>
      </c>
      <c r="T71" s="202">
        <v>0</v>
      </c>
      <c r="U71" s="202">
        <v>2.17</v>
      </c>
      <c r="V71" s="202">
        <v>0.27</v>
      </c>
      <c r="W71" s="202">
        <v>0.63</v>
      </c>
      <c r="X71" s="202">
        <v>2.74</v>
      </c>
      <c r="Y71" s="202">
        <v>0</v>
      </c>
      <c r="Z71" s="202">
        <v>3.84</v>
      </c>
      <c r="AA71" s="202">
        <v>1.66</v>
      </c>
      <c r="AB71" s="202">
        <v>0</v>
      </c>
      <c r="AC71" s="202">
        <v>19.850000000000001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36.78</v>
      </c>
      <c r="AI71" s="202">
        <v>0</v>
      </c>
      <c r="AJ71" s="202">
        <v>25.46</v>
      </c>
      <c r="AK71" s="202">
        <v>-143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31</v>
      </c>
      <c r="H72" s="202">
        <v>0</v>
      </c>
      <c r="I72" s="202">
        <v>10.35</v>
      </c>
      <c r="J72" s="202">
        <v>30.56</v>
      </c>
      <c r="K72" s="202">
        <v>166.44</v>
      </c>
      <c r="L72" s="202">
        <v>0.4</v>
      </c>
      <c r="M72" s="202">
        <v>2.68</v>
      </c>
      <c r="N72" s="202">
        <v>2.19</v>
      </c>
      <c r="O72" s="202">
        <v>3.09</v>
      </c>
      <c r="P72" s="202">
        <v>1.05</v>
      </c>
      <c r="Q72" s="202">
        <v>0.36</v>
      </c>
      <c r="R72" s="202">
        <v>0.78</v>
      </c>
      <c r="S72" s="202">
        <v>0.48</v>
      </c>
      <c r="T72" s="202">
        <v>0</v>
      </c>
      <c r="U72" s="202">
        <v>2.17</v>
      </c>
      <c r="V72" s="202">
        <v>0.28999999999999998</v>
      </c>
      <c r="W72" s="202">
        <v>0.63</v>
      </c>
      <c r="X72" s="202">
        <v>2.74</v>
      </c>
      <c r="Y72" s="202">
        <v>0</v>
      </c>
      <c r="Z72" s="202">
        <v>3.84</v>
      </c>
      <c r="AA72" s="202">
        <v>1.66</v>
      </c>
      <c r="AB72" s="202">
        <v>0</v>
      </c>
      <c r="AC72" s="202">
        <v>19.850000000000001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36.78</v>
      </c>
      <c r="AI72" s="202">
        <v>0</v>
      </c>
      <c r="AJ72" s="202">
        <v>25.46</v>
      </c>
      <c r="AK72" s="202">
        <v>-143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31</v>
      </c>
      <c r="H73" s="202">
        <v>0</v>
      </c>
      <c r="I73" s="202">
        <v>10.35</v>
      </c>
      <c r="J73" s="202">
        <v>30.56</v>
      </c>
      <c r="K73" s="202">
        <v>49.08</v>
      </c>
      <c r="L73" s="202">
        <v>0.4</v>
      </c>
      <c r="M73" s="202">
        <v>2.68</v>
      </c>
      <c r="N73" s="202">
        <v>2.19</v>
      </c>
      <c r="O73" s="202">
        <v>3.09</v>
      </c>
      <c r="P73" s="202">
        <v>1.05</v>
      </c>
      <c r="Q73" s="202">
        <v>0.37</v>
      </c>
      <c r="R73" s="202">
        <v>0.86</v>
      </c>
      <c r="S73" s="202">
        <v>0.51</v>
      </c>
      <c r="T73" s="202">
        <v>0</v>
      </c>
      <c r="U73" s="202">
        <v>2.17</v>
      </c>
      <c r="V73" s="202">
        <v>0.3</v>
      </c>
      <c r="W73" s="202">
        <v>0.63</v>
      </c>
      <c r="X73" s="202">
        <v>2.74</v>
      </c>
      <c r="Y73" s="202">
        <v>0</v>
      </c>
      <c r="Z73" s="202">
        <v>3.84</v>
      </c>
      <c r="AA73" s="202">
        <v>1.66</v>
      </c>
      <c r="AB73" s="202">
        <v>0</v>
      </c>
      <c r="AC73" s="202">
        <v>19.850000000000001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36.78</v>
      </c>
      <c r="AI73" s="202">
        <v>0</v>
      </c>
      <c r="AJ73" s="202">
        <v>25.46</v>
      </c>
      <c r="AK73" s="202">
        <v>-179.39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31</v>
      </c>
      <c r="H74" s="202">
        <v>0</v>
      </c>
      <c r="I74" s="202">
        <v>10.35</v>
      </c>
      <c r="J74" s="202">
        <v>30.56</v>
      </c>
      <c r="K74" s="202">
        <v>21.4</v>
      </c>
      <c r="L74" s="202">
        <v>0.4</v>
      </c>
      <c r="M74" s="202">
        <v>2.68</v>
      </c>
      <c r="N74" s="202">
        <v>2.19</v>
      </c>
      <c r="O74" s="202">
        <v>3.09</v>
      </c>
      <c r="P74" s="202">
        <v>1.05</v>
      </c>
      <c r="Q74" s="202">
        <v>0.36</v>
      </c>
      <c r="R74" s="202">
        <v>0.78</v>
      </c>
      <c r="S74" s="202">
        <v>0.49</v>
      </c>
      <c r="T74" s="202">
        <v>0</v>
      </c>
      <c r="U74" s="202">
        <v>2.17</v>
      </c>
      <c r="V74" s="202">
        <v>0.31</v>
      </c>
      <c r="W74" s="202">
        <v>0.63</v>
      </c>
      <c r="X74" s="202">
        <v>2.74</v>
      </c>
      <c r="Y74" s="202">
        <v>0</v>
      </c>
      <c r="Z74" s="202">
        <v>3.84</v>
      </c>
      <c r="AA74" s="202">
        <v>1.66</v>
      </c>
      <c r="AB74" s="202">
        <v>0</v>
      </c>
      <c r="AC74" s="202">
        <v>19.850000000000001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36.78</v>
      </c>
      <c r="AI74" s="202">
        <v>0</v>
      </c>
      <c r="AJ74" s="202">
        <v>25.46</v>
      </c>
      <c r="AK74" s="202">
        <v>-179.39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31.39</v>
      </c>
      <c r="H75" s="202">
        <v>0</v>
      </c>
      <c r="I75" s="202">
        <v>10.35</v>
      </c>
      <c r="J75" s="202">
        <v>30.56</v>
      </c>
      <c r="K75" s="202">
        <v>21.4</v>
      </c>
      <c r="L75" s="202">
        <v>0.4</v>
      </c>
      <c r="M75" s="202">
        <v>2.68</v>
      </c>
      <c r="N75" s="202">
        <v>2.19</v>
      </c>
      <c r="O75" s="202">
        <v>3.09</v>
      </c>
      <c r="P75" s="202">
        <v>1.05</v>
      </c>
      <c r="Q75" s="202">
        <v>0.36</v>
      </c>
      <c r="R75" s="202">
        <v>0.78</v>
      </c>
      <c r="S75" s="202">
        <v>0.49</v>
      </c>
      <c r="T75" s="202">
        <v>0</v>
      </c>
      <c r="U75" s="202">
        <v>2.17</v>
      </c>
      <c r="V75" s="202">
        <v>0.32</v>
      </c>
      <c r="W75" s="202">
        <v>0.63</v>
      </c>
      <c r="X75" s="202">
        <v>2.74</v>
      </c>
      <c r="Y75" s="202">
        <v>0</v>
      </c>
      <c r="Z75" s="202">
        <v>3.84</v>
      </c>
      <c r="AA75" s="202">
        <v>1.66</v>
      </c>
      <c r="AB75" s="202">
        <v>0</v>
      </c>
      <c r="AC75" s="202">
        <v>19.850000000000001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36.78</v>
      </c>
      <c r="AI75" s="202">
        <v>0</v>
      </c>
      <c r="AJ75" s="202">
        <v>25.46</v>
      </c>
      <c r="AK75" s="202">
        <v>-179.39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31.39</v>
      </c>
      <c r="H76" s="202">
        <v>0</v>
      </c>
      <c r="I76" s="202">
        <v>10.35</v>
      </c>
      <c r="J76" s="202">
        <v>30.56</v>
      </c>
      <c r="K76" s="202">
        <v>21.4</v>
      </c>
      <c r="L76" s="202">
        <v>0.4</v>
      </c>
      <c r="M76" s="202">
        <v>2.68</v>
      </c>
      <c r="N76" s="202">
        <v>2.19</v>
      </c>
      <c r="O76" s="202">
        <v>3.09</v>
      </c>
      <c r="P76" s="202">
        <v>1.05</v>
      </c>
      <c r="Q76" s="202">
        <v>0.36</v>
      </c>
      <c r="R76" s="202">
        <v>0.78</v>
      </c>
      <c r="S76" s="202">
        <v>0.49</v>
      </c>
      <c r="T76" s="202">
        <v>0</v>
      </c>
      <c r="U76" s="202">
        <v>2.17</v>
      </c>
      <c r="V76" s="202">
        <v>0.32</v>
      </c>
      <c r="W76" s="202">
        <v>0.63</v>
      </c>
      <c r="X76" s="202">
        <v>2.74</v>
      </c>
      <c r="Y76" s="202">
        <v>0</v>
      </c>
      <c r="Z76" s="202">
        <v>3.84</v>
      </c>
      <c r="AA76" s="202">
        <v>1.66</v>
      </c>
      <c r="AB76" s="202">
        <v>0</v>
      </c>
      <c r="AC76" s="202">
        <v>19.850000000000001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36.78</v>
      </c>
      <c r="AI76" s="202">
        <v>0</v>
      </c>
      <c r="AJ76" s="202">
        <v>25.46</v>
      </c>
      <c r="AK76" s="202">
        <v>-179.39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31.39</v>
      </c>
      <c r="H77" s="202">
        <v>0</v>
      </c>
      <c r="I77" s="202">
        <v>10.35</v>
      </c>
      <c r="J77" s="202">
        <v>30.56</v>
      </c>
      <c r="K77" s="202">
        <v>21.4</v>
      </c>
      <c r="L77" s="202">
        <v>0.4</v>
      </c>
      <c r="M77" s="202">
        <v>2.68</v>
      </c>
      <c r="N77" s="202">
        <v>2.19</v>
      </c>
      <c r="O77" s="202">
        <v>3.09</v>
      </c>
      <c r="P77" s="202">
        <v>1.05</v>
      </c>
      <c r="Q77" s="202">
        <v>0.36</v>
      </c>
      <c r="R77" s="202">
        <v>0.78</v>
      </c>
      <c r="S77" s="202">
        <v>0.49</v>
      </c>
      <c r="T77" s="202">
        <v>0</v>
      </c>
      <c r="U77" s="202">
        <v>2.17</v>
      </c>
      <c r="V77" s="202">
        <v>0.32</v>
      </c>
      <c r="W77" s="202">
        <v>0.63</v>
      </c>
      <c r="X77" s="202">
        <v>2.74</v>
      </c>
      <c r="Y77" s="202">
        <v>0</v>
      </c>
      <c r="Z77" s="202">
        <v>3.84</v>
      </c>
      <c r="AA77" s="202">
        <v>1.66</v>
      </c>
      <c r="AB77" s="202">
        <v>0</v>
      </c>
      <c r="AC77" s="202">
        <v>19.32</v>
      </c>
      <c r="AD77" s="202">
        <v>0</v>
      </c>
      <c r="AE77" s="202">
        <v>0</v>
      </c>
      <c r="AF77" s="202">
        <v>0</v>
      </c>
      <c r="AG77" s="202">
        <v>0</v>
      </c>
      <c r="AH77" s="202">
        <v>36.78</v>
      </c>
      <c r="AI77" s="202">
        <v>0</v>
      </c>
      <c r="AJ77" s="202">
        <v>25.46</v>
      </c>
      <c r="AK77" s="202">
        <v>-179.39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31.39</v>
      </c>
      <c r="H78" s="202">
        <v>0</v>
      </c>
      <c r="I78" s="202">
        <v>10.35</v>
      </c>
      <c r="J78" s="202">
        <v>30.56</v>
      </c>
      <c r="K78" s="202">
        <v>21.4</v>
      </c>
      <c r="L78" s="202">
        <v>0.4</v>
      </c>
      <c r="M78" s="202">
        <v>2.68</v>
      </c>
      <c r="N78" s="202">
        <v>2.19</v>
      </c>
      <c r="O78" s="202">
        <v>3.09</v>
      </c>
      <c r="P78" s="202">
        <v>1.05</v>
      </c>
      <c r="Q78" s="202">
        <v>0.36</v>
      </c>
      <c r="R78" s="202">
        <v>0.78</v>
      </c>
      <c r="S78" s="202">
        <v>0.49</v>
      </c>
      <c r="T78" s="202">
        <v>0</v>
      </c>
      <c r="U78" s="202">
        <v>2.17</v>
      </c>
      <c r="V78" s="202">
        <v>0.32</v>
      </c>
      <c r="W78" s="202">
        <v>0.63</v>
      </c>
      <c r="X78" s="202">
        <v>2.74</v>
      </c>
      <c r="Y78" s="202">
        <v>0</v>
      </c>
      <c r="Z78" s="202">
        <v>3.84</v>
      </c>
      <c r="AA78" s="202">
        <v>1.66</v>
      </c>
      <c r="AB78" s="202">
        <v>0</v>
      </c>
      <c r="AC78" s="202">
        <v>19.32</v>
      </c>
      <c r="AD78" s="202">
        <v>0</v>
      </c>
      <c r="AE78" s="202">
        <v>0</v>
      </c>
      <c r="AF78" s="202">
        <v>0</v>
      </c>
      <c r="AG78" s="202">
        <v>0</v>
      </c>
      <c r="AH78" s="202">
        <v>36.78</v>
      </c>
      <c r="AI78" s="202">
        <v>0</v>
      </c>
      <c r="AJ78" s="202">
        <v>25.46</v>
      </c>
      <c r="AK78" s="202">
        <v>-179.39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31.39</v>
      </c>
      <c r="H79" s="202">
        <v>0</v>
      </c>
      <c r="I79" s="202">
        <v>10.35</v>
      </c>
      <c r="J79" s="202">
        <v>30.56</v>
      </c>
      <c r="K79" s="202">
        <v>21.4</v>
      </c>
      <c r="L79" s="202">
        <v>0.4</v>
      </c>
      <c r="M79" s="202">
        <v>2.68</v>
      </c>
      <c r="N79" s="202">
        <v>2.19</v>
      </c>
      <c r="O79" s="202">
        <v>3.09</v>
      </c>
      <c r="P79" s="202">
        <v>1.05</v>
      </c>
      <c r="Q79" s="202">
        <v>0.36</v>
      </c>
      <c r="R79" s="202">
        <v>0.78</v>
      </c>
      <c r="S79" s="202">
        <v>0.49</v>
      </c>
      <c r="T79" s="202">
        <v>0</v>
      </c>
      <c r="U79" s="202">
        <v>2.17</v>
      </c>
      <c r="V79" s="202">
        <v>0.32</v>
      </c>
      <c r="W79" s="202">
        <v>0.63</v>
      </c>
      <c r="X79" s="202">
        <v>2.74</v>
      </c>
      <c r="Y79" s="202">
        <v>0</v>
      </c>
      <c r="Z79" s="202">
        <v>3.84</v>
      </c>
      <c r="AA79" s="202">
        <v>1.66</v>
      </c>
      <c r="AB79" s="202">
        <v>0</v>
      </c>
      <c r="AC79" s="202">
        <v>19.32</v>
      </c>
      <c r="AD79" s="202">
        <v>0</v>
      </c>
      <c r="AE79" s="202">
        <v>0</v>
      </c>
      <c r="AF79" s="202">
        <v>0</v>
      </c>
      <c r="AG79" s="202">
        <v>0</v>
      </c>
      <c r="AH79" s="202">
        <v>36.78</v>
      </c>
      <c r="AI79" s="202">
        <v>0</v>
      </c>
      <c r="AJ79" s="202">
        <v>25.46</v>
      </c>
      <c r="AK79" s="202">
        <v>-179.39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31.39</v>
      </c>
      <c r="H80" s="202">
        <v>0</v>
      </c>
      <c r="I80" s="202">
        <v>10.35</v>
      </c>
      <c r="J80" s="202">
        <v>30.56</v>
      </c>
      <c r="K80" s="202">
        <v>21.4</v>
      </c>
      <c r="L80" s="202">
        <v>0.4</v>
      </c>
      <c r="M80" s="202">
        <v>2.68</v>
      </c>
      <c r="N80" s="202">
        <v>2.19</v>
      </c>
      <c r="O80" s="202">
        <v>3.09</v>
      </c>
      <c r="P80" s="202">
        <v>1.05</v>
      </c>
      <c r="Q80" s="202">
        <v>0.36</v>
      </c>
      <c r="R80" s="202">
        <v>0.78</v>
      </c>
      <c r="S80" s="202">
        <v>0.49</v>
      </c>
      <c r="T80" s="202">
        <v>0</v>
      </c>
      <c r="U80" s="202">
        <v>2.17</v>
      </c>
      <c r="V80" s="202">
        <v>0.32</v>
      </c>
      <c r="W80" s="202">
        <v>0.63</v>
      </c>
      <c r="X80" s="202">
        <v>2.74</v>
      </c>
      <c r="Y80" s="202">
        <v>0</v>
      </c>
      <c r="Z80" s="202">
        <v>3.84</v>
      </c>
      <c r="AA80" s="202">
        <v>1.66</v>
      </c>
      <c r="AB80" s="202">
        <v>0</v>
      </c>
      <c r="AC80" s="202">
        <v>19.32</v>
      </c>
      <c r="AD80" s="202">
        <v>0</v>
      </c>
      <c r="AE80" s="202">
        <v>0</v>
      </c>
      <c r="AF80" s="202">
        <v>0</v>
      </c>
      <c r="AG80" s="202">
        <v>0</v>
      </c>
      <c r="AH80" s="202">
        <v>36.78</v>
      </c>
      <c r="AI80" s="202">
        <v>0</v>
      </c>
      <c r="AJ80" s="202">
        <v>25.46</v>
      </c>
      <c r="AK80" s="202">
        <v>-179.39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31.39</v>
      </c>
      <c r="H81" s="202">
        <v>0</v>
      </c>
      <c r="I81" s="202">
        <v>10.35</v>
      </c>
      <c r="J81" s="202">
        <v>30.56</v>
      </c>
      <c r="K81" s="202">
        <v>21.4</v>
      </c>
      <c r="L81" s="202">
        <v>0.4</v>
      </c>
      <c r="M81" s="202">
        <v>2.68</v>
      </c>
      <c r="N81" s="202">
        <v>2.19</v>
      </c>
      <c r="O81" s="202">
        <v>3.09</v>
      </c>
      <c r="P81" s="202">
        <v>1.05</v>
      </c>
      <c r="Q81" s="202">
        <v>0.36</v>
      </c>
      <c r="R81" s="202">
        <v>0.78</v>
      </c>
      <c r="S81" s="202">
        <v>0.49</v>
      </c>
      <c r="T81" s="202">
        <v>0</v>
      </c>
      <c r="U81" s="202">
        <v>2.17</v>
      </c>
      <c r="V81" s="202">
        <v>0.32</v>
      </c>
      <c r="W81" s="202">
        <v>0.63</v>
      </c>
      <c r="X81" s="202">
        <v>2.74</v>
      </c>
      <c r="Y81" s="202">
        <v>0</v>
      </c>
      <c r="Z81" s="202">
        <v>3.84</v>
      </c>
      <c r="AA81" s="202">
        <v>1.66</v>
      </c>
      <c r="AB81" s="202">
        <v>0</v>
      </c>
      <c r="AC81" s="202">
        <v>19.32</v>
      </c>
      <c r="AD81" s="202">
        <v>0</v>
      </c>
      <c r="AE81" s="202">
        <v>0</v>
      </c>
      <c r="AF81" s="202">
        <v>0</v>
      </c>
      <c r="AG81" s="202">
        <v>0</v>
      </c>
      <c r="AH81" s="202">
        <v>36.78</v>
      </c>
      <c r="AI81" s="202">
        <v>0</v>
      </c>
      <c r="AJ81" s="202">
        <v>25.46</v>
      </c>
      <c r="AK81" s="202">
        <v>-179.39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31.39</v>
      </c>
      <c r="H82" s="202">
        <v>0</v>
      </c>
      <c r="I82" s="202">
        <v>10.35</v>
      </c>
      <c r="J82" s="202">
        <v>30.56</v>
      </c>
      <c r="K82" s="202">
        <v>21.4</v>
      </c>
      <c r="L82" s="202">
        <v>0.4</v>
      </c>
      <c r="M82" s="202">
        <v>2.68</v>
      </c>
      <c r="N82" s="202">
        <v>2.19</v>
      </c>
      <c r="O82" s="202">
        <v>3.09</v>
      </c>
      <c r="P82" s="202">
        <v>1.05</v>
      </c>
      <c r="Q82" s="202">
        <v>0.36</v>
      </c>
      <c r="R82" s="202">
        <v>0.78</v>
      </c>
      <c r="S82" s="202">
        <v>0.49</v>
      </c>
      <c r="T82" s="202">
        <v>0</v>
      </c>
      <c r="U82" s="202">
        <v>2.17</v>
      </c>
      <c r="V82" s="202">
        <v>0.32</v>
      </c>
      <c r="W82" s="202">
        <v>0.63</v>
      </c>
      <c r="X82" s="202">
        <v>2.74</v>
      </c>
      <c r="Y82" s="202">
        <v>0</v>
      </c>
      <c r="Z82" s="202">
        <v>3.84</v>
      </c>
      <c r="AA82" s="202">
        <v>1.66</v>
      </c>
      <c r="AB82" s="202">
        <v>0</v>
      </c>
      <c r="AC82" s="202">
        <v>19.32</v>
      </c>
      <c r="AD82" s="202">
        <v>0</v>
      </c>
      <c r="AE82" s="202">
        <v>0</v>
      </c>
      <c r="AF82" s="202">
        <v>0</v>
      </c>
      <c r="AG82" s="202">
        <v>0</v>
      </c>
      <c r="AH82" s="202">
        <v>36.78</v>
      </c>
      <c r="AI82" s="202">
        <v>0</v>
      </c>
      <c r="AJ82" s="202">
        <v>25.46</v>
      </c>
      <c r="AK82" s="202">
        <v>-179.39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31.39</v>
      </c>
      <c r="H83" s="202">
        <v>0</v>
      </c>
      <c r="I83" s="202">
        <v>10.35</v>
      </c>
      <c r="J83" s="202">
        <v>30.56</v>
      </c>
      <c r="K83" s="202">
        <v>21.4</v>
      </c>
      <c r="L83" s="202">
        <v>0.4</v>
      </c>
      <c r="M83" s="202">
        <v>2.68</v>
      </c>
      <c r="N83" s="202">
        <v>2.19</v>
      </c>
      <c r="O83" s="202">
        <v>3.09</v>
      </c>
      <c r="P83" s="202">
        <v>1.05</v>
      </c>
      <c r="Q83" s="202">
        <v>0.36</v>
      </c>
      <c r="R83" s="202">
        <v>0.78</v>
      </c>
      <c r="S83" s="202">
        <v>0.49</v>
      </c>
      <c r="T83" s="202">
        <v>0</v>
      </c>
      <c r="U83" s="202">
        <v>2.17</v>
      </c>
      <c r="V83" s="202">
        <v>0.32</v>
      </c>
      <c r="W83" s="202">
        <v>0.63</v>
      </c>
      <c r="X83" s="202">
        <v>2.74</v>
      </c>
      <c r="Y83" s="202">
        <v>0</v>
      </c>
      <c r="Z83" s="202">
        <v>3.84</v>
      </c>
      <c r="AA83" s="202">
        <v>1.66</v>
      </c>
      <c r="AB83" s="202">
        <v>0</v>
      </c>
      <c r="AC83" s="202">
        <v>19.32</v>
      </c>
      <c r="AD83" s="202">
        <v>0</v>
      </c>
      <c r="AE83" s="202">
        <v>0</v>
      </c>
      <c r="AF83" s="202">
        <v>0</v>
      </c>
      <c r="AG83" s="202">
        <v>0</v>
      </c>
      <c r="AH83" s="202">
        <v>36.78</v>
      </c>
      <c r="AI83" s="202">
        <v>0</v>
      </c>
      <c r="AJ83" s="202">
        <v>25.46</v>
      </c>
      <c r="AK83" s="202">
        <v>-143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31.39</v>
      </c>
      <c r="H84" s="202">
        <v>0</v>
      </c>
      <c r="I84" s="202">
        <v>10.35</v>
      </c>
      <c r="J84" s="202">
        <v>30.56</v>
      </c>
      <c r="K84" s="202">
        <v>21.4</v>
      </c>
      <c r="L84" s="202">
        <v>0.4</v>
      </c>
      <c r="M84" s="202">
        <v>2.68</v>
      </c>
      <c r="N84" s="202">
        <v>2.19</v>
      </c>
      <c r="O84" s="202">
        <v>3.09</v>
      </c>
      <c r="P84" s="202">
        <v>1.05</v>
      </c>
      <c r="Q84" s="202">
        <v>0.36</v>
      </c>
      <c r="R84" s="202">
        <v>0.78</v>
      </c>
      <c r="S84" s="202">
        <v>0.49</v>
      </c>
      <c r="T84" s="202">
        <v>0</v>
      </c>
      <c r="U84" s="202">
        <v>2.17</v>
      </c>
      <c r="V84" s="202">
        <v>0.32</v>
      </c>
      <c r="W84" s="202">
        <v>0.63</v>
      </c>
      <c r="X84" s="202">
        <v>2.74</v>
      </c>
      <c r="Y84" s="202">
        <v>0</v>
      </c>
      <c r="Z84" s="202">
        <v>3.84</v>
      </c>
      <c r="AA84" s="202">
        <v>1.66</v>
      </c>
      <c r="AB84" s="202">
        <v>0</v>
      </c>
      <c r="AC84" s="202">
        <v>19.32</v>
      </c>
      <c r="AD84" s="202">
        <v>0</v>
      </c>
      <c r="AE84" s="202">
        <v>0</v>
      </c>
      <c r="AF84" s="202">
        <v>0</v>
      </c>
      <c r="AG84" s="202">
        <v>0</v>
      </c>
      <c r="AH84" s="202">
        <v>36.78</v>
      </c>
      <c r="AI84" s="202">
        <v>0</v>
      </c>
      <c r="AJ84" s="202">
        <v>25.46</v>
      </c>
      <c r="AK84" s="202">
        <v>-143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31.39</v>
      </c>
      <c r="H85" s="202">
        <v>0</v>
      </c>
      <c r="I85" s="202">
        <v>10.35</v>
      </c>
      <c r="J85" s="202">
        <v>30.56</v>
      </c>
      <c r="K85" s="202">
        <v>75.73</v>
      </c>
      <c r="L85" s="202">
        <v>0.4</v>
      </c>
      <c r="M85" s="202">
        <v>2.68</v>
      </c>
      <c r="N85" s="202">
        <v>2.19</v>
      </c>
      <c r="O85" s="202">
        <v>3.09</v>
      </c>
      <c r="P85" s="202">
        <v>1.05</v>
      </c>
      <c r="Q85" s="202">
        <v>0.36</v>
      </c>
      <c r="R85" s="202">
        <v>0.78</v>
      </c>
      <c r="S85" s="202">
        <v>0.49</v>
      </c>
      <c r="T85" s="202">
        <v>0</v>
      </c>
      <c r="U85" s="202">
        <v>2.17</v>
      </c>
      <c r="V85" s="202">
        <v>0.32</v>
      </c>
      <c r="W85" s="202">
        <v>0.63</v>
      </c>
      <c r="X85" s="202">
        <v>2.74</v>
      </c>
      <c r="Y85" s="202">
        <v>0</v>
      </c>
      <c r="Z85" s="202">
        <v>3.84</v>
      </c>
      <c r="AA85" s="202">
        <v>1.66</v>
      </c>
      <c r="AB85" s="202">
        <v>0</v>
      </c>
      <c r="AC85" s="202">
        <v>19.32</v>
      </c>
      <c r="AD85" s="202">
        <v>0</v>
      </c>
      <c r="AE85" s="202">
        <v>0</v>
      </c>
      <c r="AF85" s="202">
        <v>0</v>
      </c>
      <c r="AG85" s="202">
        <v>0</v>
      </c>
      <c r="AH85" s="202">
        <v>36.78</v>
      </c>
      <c r="AI85" s="202">
        <v>0</v>
      </c>
      <c r="AJ85" s="202">
        <v>25.46</v>
      </c>
      <c r="AK85" s="202">
        <v>-143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31.39</v>
      </c>
      <c r="H86" s="202">
        <v>0</v>
      </c>
      <c r="I86" s="202">
        <v>10.35</v>
      </c>
      <c r="J86" s="202">
        <v>30.56</v>
      </c>
      <c r="K86" s="202">
        <v>145.58000000000001</v>
      </c>
      <c r="L86" s="202">
        <v>0.4</v>
      </c>
      <c r="M86" s="202">
        <v>2.68</v>
      </c>
      <c r="N86" s="202">
        <v>2.19</v>
      </c>
      <c r="O86" s="202">
        <v>3.09</v>
      </c>
      <c r="P86" s="202">
        <v>1.05</v>
      </c>
      <c r="Q86" s="202">
        <v>0.36</v>
      </c>
      <c r="R86" s="202">
        <v>0.78</v>
      </c>
      <c r="S86" s="202">
        <v>0.49</v>
      </c>
      <c r="T86" s="202">
        <v>0</v>
      </c>
      <c r="U86" s="202">
        <v>2.17</v>
      </c>
      <c r="V86" s="202">
        <v>0.32</v>
      </c>
      <c r="W86" s="202">
        <v>0.63</v>
      </c>
      <c r="X86" s="202">
        <v>2.74</v>
      </c>
      <c r="Y86" s="202">
        <v>0</v>
      </c>
      <c r="Z86" s="202">
        <v>3.84</v>
      </c>
      <c r="AA86" s="202">
        <v>1.66</v>
      </c>
      <c r="AB86" s="202">
        <v>0</v>
      </c>
      <c r="AC86" s="202">
        <v>19.32</v>
      </c>
      <c r="AD86" s="202">
        <v>0</v>
      </c>
      <c r="AE86" s="202">
        <v>0</v>
      </c>
      <c r="AF86" s="202">
        <v>0</v>
      </c>
      <c r="AG86" s="202">
        <v>0</v>
      </c>
      <c r="AH86" s="202">
        <v>36.78</v>
      </c>
      <c r="AI86" s="202">
        <v>0</v>
      </c>
      <c r="AJ86" s="202">
        <v>25.46</v>
      </c>
      <c r="AK86" s="202">
        <v>-143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31.39</v>
      </c>
      <c r="H87" s="202">
        <v>0</v>
      </c>
      <c r="I87" s="202">
        <v>10.35</v>
      </c>
      <c r="J87" s="202">
        <v>30.56</v>
      </c>
      <c r="K87" s="202">
        <v>209.53</v>
      </c>
      <c r="L87" s="202">
        <v>0.4</v>
      </c>
      <c r="M87" s="202">
        <v>2.68</v>
      </c>
      <c r="N87" s="202">
        <v>2.19</v>
      </c>
      <c r="O87" s="202">
        <v>3.09</v>
      </c>
      <c r="P87" s="202">
        <v>1.05</v>
      </c>
      <c r="Q87" s="202">
        <v>0.36</v>
      </c>
      <c r="R87" s="202">
        <v>0.78</v>
      </c>
      <c r="S87" s="202">
        <v>0.49</v>
      </c>
      <c r="T87" s="202">
        <v>0</v>
      </c>
      <c r="U87" s="202">
        <v>2.17</v>
      </c>
      <c r="V87" s="202">
        <v>0.32</v>
      </c>
      <c r="W87" s="202">
        <v>0.63</v>
      </c>
      <c r="X87" s="202">
        <v>2.74</v>
      </c>
      <c r="Y87" s="202">
        <v>0</v>
      </c>
      <c r="Z87" s="202">
        <v>3.84</v>
      </c>
      <c r="AA87" s="202">
        <v>1.66</v>
      </c>
      <c r="AB87" s="202">
        <v>0</v>
      </c>
      <c r="AC87" s="202">
        <v>19.32</v>
      </c>
      <c r="AD87" s="202">
        <v>0</v>
      </c>
      <c r="AE87" s="202">
        <v>0</v>
      </c>
      <c r="AF87" s="202">
        <v>0</v>
      </c>
      <c r="AG87" s="202">
        <v>0</v>
      </c>
      <c r="AH87" s="202">
        <v>36.78</v>
      </c>
      <c r="AI87" s="202">
        <v>0</v>
      </c>
      <c r="AJ87" s="202">
        <v>25.46</v>
      </c>
      <c r="AK87" s="202">
        <v>-143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31.39</v>
      </c>
      <c r="H88" s="202">
        <v>0</v>
      </c>
      <c r="I88" s="202">
        <v>10.35</v>
      </c>
      <c r="J88" s="202">
        <v>30.56</v>
      </c>
      <c r="K88" s="202">
        <v>241.38</v>
      </c>
      <c r="L88" s="202">
        <v>4.6500000000000004</v>
      </c>
      <c r="M88" s="202">
        <v>2.68</v>
      </c>
      <c r="N88" s="202">
        <v>2.19</v>
      </c>
      <c r="O88" s="202">
        <v>3.09</v>
      </c>
      <c r="P88" s="202">
        <v>1.05</v>
      </c>
      <c r="Q88" s="202">
        <v>3.73</v>
      </c>
      <c r="R88" s="202">
        <v>8.56</v>
      </c>
      <c r="S88" s="202">
        <v>5.36</v>
      </c>
      <c r="T88" s="202">
        <v>0</v>
      </c>
      <c r="U88" s="202">
        <v>2.17</v>
      </c>
      <c r="V88" s="202">
        <v>0.32</v>
      </c>
      <c r="W88" s="202">
        <v>0.63</v>
      </c>
      <c r="X88" s="202">
        <v>2.74</v>
      </c>
      <c r="Y88" s="202">
        <v>0</v>
      </c>
      <c r="Z88" s="202">
        <v>32.58</v>
      </c>
      <c r="AA88" s="202">
        <v>25.25</v>
      </c>
      <c r="AB88" s="202">
        <v>0</v>
      </c>
      <c r="AC88" s="202">
        <v>19.32</v>
      </c>
      <c r="AD88" s="202">
        <v>0</v>
      </c>
      <c r="AE88" s="202">
        <v>0</v>
      </c>
      <c r="AF88" s="202">
        <v>0</v>
      </c>
      <c r="AG88" s="202">
        <v>0</v>
      </c>
      <c r="AH88" s="202">
        <v>36.78</v>
      </c>
      <c r="AI88" s="202">
        <v>0</v>
      </c>
      <c r="AJ88" s="202">
        <v>25.46</v>
      </c>
      <c r="AK88" s="202">
        <v>-143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31.39</v>
      </c>
      <c r="H89" s="202">
        <v>0</v>
      </c>
      <c r="I89" s="202">
        <v>10.35</v>
      </c>
      <c r="J89" s="202">
        <v>30.56</v>
      </c>
      <c r="K89" s="202">
        <v>241.38</v>
      </c>
      <c r="L89" s="202">
        <v>4.6500000000000004</v>
      </c>
      <c r="M89" s="202">
        <v>2.68</v>
      </c>
      <c r="N89" s="202">
        <v>2.19</v>
      </c>
      <c r="O89" s="202">
        <v>3.09</v>
      </c>
      <c r="P89" s="202">
        <v>1.05</v>
      </c>
      <c r="Q89" s="202">
        <v>3.73</v>
      </c>
      <c r="R89" s="202">
        <v>8.56</v>
      </c>
      <c r="S89" s="202">
        <v>5.36</v>
      </c>
      <c r="T89" s="202">
        <v>0</v>
      </c>
      <c r="U89" s="202">
        <v>2.17</v>
      </c>
      <c r="V89" s="202">
        <v>1.69</v>
      </c>
      <c r="W89" s="202">
        <v>0.63</v>
      </c>
      <c r="X89" s="202">
        <v>2.74</v>
      </c>
      <c r="Y89" s="202">
        <v>0</v>
      </c>
      <c r="Z89" s="202">
        <v>32.58</v>
      </c>
      <c r="AA89" s="202">
        <v>25.25</v>
      </c>
      <c r="AB89" s="202">
        <v>0</v>
      </c>
      <c r="AC89" s="202">
        <v>19.32</v>
      </c>
      <c r="AD89" s="202">
        <v>0</v>
      </c>
      <c r="AE89" s="202">
        <v>0</v>
      </c>
      <c r="AF89" s="202">
        <v>0</v>
      </c>
      <c r="AG89" s="202">
        <v>0</v>
      </c>
      <c r="AH89" s="202">
        <v>36.78</v>
      </c>
      <c r="AI89" s="202">
        <v>0</v>
      </c>
      <c r="AJ89" s="202">
        <v>25.46</v>
      </c>
      <c r="AK89" s="202">
        <v>-143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31.39</v>
      </c>
      <c r="H90" s="202">
        <v>0</v>
      </c>
      <c r="I90" s="202">
        <v>10.35</v>
      </c>
      <c r="J90" s="202">
        <v>30.56</v>
      </c>
      <c r="K90" s="202">
        <v>241.38</v>
      </c>
      <c r="L90" s="202">
        <v>4.6500000000000004</v>
      </c>
      <c r="M90" s="202">
        <v>2.68</v>
      </c>
      <c r="N90" s="202">
        <v>2.19</v>
      </c>
      <c r="O90" s="202">
        <v>3.09</v>
      </c>
      <c r="P90" s="202">
        <v>1.05</v>
      </c>
      <c r="Q90" s="202">
        <v>3.73</v>
      </c>
      <c r="R90" s="202">
        <v>8.56</v>
      </c>
      <c r="S90" s="202">
        <v>5.36</v>
      </c>
      <c r="T90" s="202">
        <v>0</v>
      </c>
      <c r="U90" s="202">
        <v>2.17</v>
      </c>
      <c r="V90" s="202">
        <v>3.02</v>
      </c>
      <c r="W90" s="202">
        <v>0.63</v>
      </c>
      <c r="X90" s="202">
        <v>2.74</v>
      </c>
      <c r="Y90" s="202">
        <v>0</v>
      </c>
      <c r="Z90" s="202">
        <v>32.58</v>
      </c>
      <c r="AA90" s="202">
        <v>13.61</v>
      </c>
      <c r="AB90" s="202">
        <v>0</v>
      </c>
      <c r="AC90" s="202">
        <v>19.32</v>
      </c>
      <c r="AD90" s="202">
        <v>0</v>
      </c>
      <c r="AE90" s="202">
        <v>0</v>
      </c>
      <c r="AF90" s="202">
        <v>0</v>
      </c>
      <c r="AG90" s="202">
        <v>0</v>
      </c>
      <c r="AH90" s="202">
        <v>36.78</v>
      </c>
      <c r="AI90" s="202">
        <v>0</v>
      </c>
      <c r="AJ90" s="202">
        <v>25.46</v>
      </c>
      <c r="AK90" s="202">
        <v>-143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31.39</v>
      </c>
      <c r="H91" s="202">
        <v>0</v>
      </c>
      <c r="I91" s="202">
        <v>10.35</v>
      </c>
      <c r="J91" s="202">
        <v>30.56</v>
      </c>
      <c r="K91" s="202">
        <v>241.38</v>
      </c>
      <c r="L91" s="202">
        <v>4.6500000000000004</v>
      </c>
      <c r="M91" s="202">
        <v>2.68</v>
      </c>
      <c r="N91" s="202">
        <v>2.19</v>
      </c>
      <c r="O91" s="202">
        <v>3.09</v>
      </c>
      <c r="P91" s="202">
        <v>1.05</v>
      </c>
      <c r="Q91" s="202">
        <v>3.68</v>
      </c>
      <c r="R91" s="202">
        <v>8.56</v>
      </c>
      <c r="S91" s="202">
        <v>5.36</v>
      </c>
      <c r="T91" s="202">
        <v>0</v>
      </c>
      <c r="U91" s="202">
        <v>2.17</v>
      </c>
      <c r="V91" s="202">
        <v>3.02</v>
      </c>
      <c r="W91" s="202">
        <v>7.27</v>
      </c>
      <c r="X91" s="202">
        <v>25.54</v>
      </c>
      <c r="Y91" s="202">
        <v>0</v>
      </c>
      <c r="Z91" s="202">
        <v>32.58</v>
      </c>
      <c r="AA91" s="202">
        <v>13.61</v>
      </c>
      <c r="AB91" s="202">
        <v>0</v>
      </c>
      <c r="AC91" s="202">
        <v>18.899999999999999</v>
      </c>
      <c r="AD91" s="202">
        <v>0</v>
      </c>
      <c r="AE91" s="202">
        <v>0</v>
      </c>
      <c r="AF91" s="202">
        <v>0</v>
      </c>
      <c r="AG91" s="202">
        <v>0</v>
      </c>
      <c r="AH91" s="202">
        <v>36.78</v>
      </c>
      <c r="AI91" s="202">
        <v>0</v>
      </c>
      <c r="AJ91" s="202">
        <v>25.46</v>
      </c>
      <c r="AK91" s="202">
        <v>-143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31.39</v>
      </c>
      <c r="H92" s="202">
        <v>0</v>
      </c>
      <c r="I92" s="202">
        <v>10.35</v>
      </c>
      <c r="J92" s="202">
        <v>30.56</v>
      </c>
      <c r="K92" s="202">
        <v>313.14999999999998</v>
      </c>
      <c r="L92" s="202">
        <v>4.6500000000000004</v>
      </c>
      <c r="M92" s="202">
        <v>2.68</v>
      </c>
      <c r="N92" s="202">
        <v>2.19</v>
      </c>
      <c r="O92" s="202">
        <v>3.09</v>
      </c>
      <c r="P92" s="202">
        <v>1.05</v>
      </c>
      <c r="Q92" s="202">
        <v>3.68</v>
      </c>
      <c r="R92" s="202">
        <v>8.56</v>
      </c>
      <c r="S92" s="202">
        <v>5.36</v>
      </c>
      <c r="T92" s="202">
        <v>0</v>
      </c>
      <c r="U92" s="202">
        <v>2.17</v>
      </c>
      <c r="V92" s="202">
        <v>3.01</v>
      </c>
      <c r="W92" s="202">
        <v>7.27</v>
      </c>
      <c r="X92" s="202">
        <v>30.64</v>
      </c>
      <c r="Y92" s="202">
        <v>0</v>
      </c>
      <c r="Z92" s="202">
        <v>32.58</v>
      </c>
      <c r="AA92" s="202">
        <v>21.06</v>
      </c>
      <c r="AB92" s="202">
        <v>0</v>
      </c>
      <c r="AC92" s="202">
        <v>18.899999999999999</v>
      </c>
      <c r="AD92" s="202">
        <v>0</v>
      </c>
      <c r="AE92" s="202">
        <v>0</v>
      </c>
      <c r="AF92" s="202">
        <v>0</v>
      </c>
      <c r="AG92" s="202">
        <v>0</v>
      </c>
      <c r="AH92" s="202">
        <v>36.78</v>
      </c>
      <c r="AI92" s="202">
        <v>0</v>
      </c>
      <c r="AJ92" s="202">
        <v>25.46</v>
      </c>
      <c r="AK92" s="202">
        <v>-143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31.39</v>
      </c>
      <c r="H93" s="202">
        <v>0</v>
      </c>
      <c r="I93" s="202">
        <v>10.35</v>
      </c>
      <c r="J93" s="202">
        <v>30.56</v>
      </c>
      <c r="K93" s="202">
        <v>318.02</v>
      </c>
      <c r="L93" s="202">
        <v>4.6500000000000004</v>
      </c>
      <c r="M93" s="202">
        <v>2.68</v>
      </c>
      <c r="N93" s="202">
        <v>2.19</v>
      </c>
      <c r="O93" s="202">
        <v>3.09</v>
      </c>
      <c r="P93" s="202">
        <v>1.05</v>
      </c>
      <c r="Q93" s="202">
        <v>3.68</v>
      </c>
      <c r="R93" s="202">
        <v>8.56</v>
      </c>
      <c r="S93" s="202">
        <v>5.36</v>
      </c>
      <c r="T93" s="202">
        <v>0</v>
      </c>
      <c r="U93" s="202">
        <v>2.17</v>
      </c>
      <c r="V93" s="202">
        <v>3.02</v>
      </c>
      <c r="W93" s="202">
        <v>7.27</v>
      </c>
      <c r="X93" s="202">
        <v>29.53</v>
      </c>
      <c r="Y93" s="202">
        <v>0</v>
      </c>
      <c r="Z93" s="202">
        <v>32.020000000000003</v>
      </c>
      <c r="AA93" s="202">
        <v>21.06</v>
      </c>
      <c r="AB93" s="202">
        <v>0</v>
      </c>
      <c r="AC93" s="202">
        <v>18.899999999999999</v>
      </c>
      <c r="AD93" s="202">
        <v>0</v>
      </c>
      <c r="AE93" s="202">
        <v>0</v>
      </c>
      <c r="AF93" s="202">
        <v>0</v>
      </c>
      <c r="AG93" s="202">
        <v>0</v>
      </c>
      <c r="AH93" s="202">
        <v>36.78</v>
      </c>
      <c r="AI93" s="202">
        <v>0</v>
      </c>
      <c r="AJ93" s="202">
        <v>25.46</v>
      </c>
      <c r="AK93" s="202">
        <v>-143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31.39</v>
      </c>
      <c r="H94" s="202">
        <v>0</v>
      </c>
      <c r="I94" s="202">
        <v>10.35</v>
      </c>
      <c r="J94" s="202">
        <v>30.56</v>
      </c>
      <c r="K94" s="202">
        <v>318.02</v>
      </c>
      <c r="L94" s="202">
        <v>4.6500000000000004</v>
      </c>
      <c r="M94" s="202">
        <v>2.68</v>
      </c>
      <c r="N94" s="202">
        <v>2.19</v>
      </c>
      <c r="O94" s="202">
        <v>3.09</v>
      </c>
      <c r="P94" s="202">
        <v>1.05</v>
      </c>
      <c r="Q94" s="202">
        <v>3.68</v>
      </c>
      <c r="R94" s="202">
        <v>8.56</v>
      </c>
      <c r="S94" s="202">
        <v>5.36</v>
      </c>
      <c r="T94" s="202">
        <v>0</v>
      </c>
      <c r="U94" s="202">
        <v>2.17</v>
      </c>
      <c r="V94" s="202">
        <v>3.02</v>
      </c>
      <c r="W94" s="202">
        <v>7.27</v>
      </c>
      <c r="X94" s="202">
        <v>29.53</v>
      </c>
      <c r="Y94" s="202">
        <v>0</v>
      </c>
      <c r="Z94" s="202">
        <v>32.58</v>
      </c>
      <c r="AA94" s="202">
        <v>21.06</v>
      </c>
      <c r="AB94" s="202">
        <v>0</v>
      </c>
      <c r="AC94" s="202">
        <v>18.899999999999999</v>
      </c>
      <c r="AD94" s="202">
        <v>0</v>
      </c>
      <c r="AE94" s="202">
        <v>0</v>
      </c>
      <c r="AF94" s="202">
        <v>0</v>
      </c>
      <c r="AG94" s="202">
        <v>0</v>
      </c>
      <c r="AH94" s="202">
        <v>36.78</v>
      </c>
      <c r="AI94" s="202">
        <v>0</v>
      </c>
      <c r="AJ94" s="202">
        <v>25.46</v>
      </c>
      <c r="AK94" s="202">
        <v>-143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31.39</v>
      </c>
      <c r="H95" s="202">
        <v>0</v>
      </c>
      <c r="I95" s="202">
        <v>10.35</v>
      </c>
      <c r="J95" s="202">
        <v>30.56</v>
      </c>
      <c r="K95" s="202">
        <v>318.02</v>
      </c>
      <c r="L95" s="202">
        <v>4.6500000000000004</v>
      </c>
      <c r="M95" s="202">
        <v>2.68</v>
      </c>
      <c r="N95" s="202">
        <v>2.19</v>
      </c>
      <c r="O95" s="202">
        <v>3.09</v>
      </c>
      <c r="P95" s="202">
        <v>1.05</v>
      </c>
      <c r="Q95" s="202">
        <v>4.1900000000000004</v>
      </c>
      <c r="R95" s="202">
        <v>8.56</v>
      </c>
      <c r="S95" s="202">
        <v>5.36</v>
      </c>
      <c r="T95" s="202">
        <v>0</v>
      </c>
      <c r="U95" s="202">
        <v>2.17</v>
      </c>
      <c r="V95" s="202">
        <v>3.02</v>
      </c>
      <c r="W95" s="202">
        <v>7.27</v>
      </c>
      <c r="X95" s="202">
        <v>29.53</v>
      </c>
      <c r="Y95" s="202">
        <v>0</v>
      </c>
      <c r="Z95" s="202">
        <v>32.58</v>
      </c>
      <c r="AA95" s="202">
        <v>13.61</v>
      </c>
      <c r="AB95" s="202">
        <v>0</v>
      </c>
      <c r="AC95" s="202">
        <v>18.899999999999999</v>
      </c>
      <c r="AD95" s="202">
        <v>0</v>
      </c>
      <c r="AE95" s="202">
        <v>0</v>
      </c>
      <c r="AF95" s="202">
        <v>0</v>
      </c>
      <c r="AG95" s="202">
        <v>0</v>
      </c>
      <c r="AH95" s="202">
        <v>36.78</v>
      </c>
      <c r="AI95" s="202">
        <v>0</v>
      </c>
      <c r="AJ95" s="202">
        <v>25.46</v>
      </c>
      <c r="AK95" s="202">
        <v>-143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31.39</v>
      </c>
      <c r="H96" s="202">
        <v>0</v>
      </c>
      <c r="I96" s="202">
        <v>10.35</v>
      </c>
      <c r="J96" s="202">
        <v>30.56</v>
      </c>
      <c r="K96" s="202">
        <v>318.02</v>
      </c>
      <c r="L96" s="202">
        <v>4.6500000000000004</v>
      </c>
      <c r="M96" s="202">
        <v>2.68</v>
      </c>
      <c r="N96" s="202">
        <v>2.19</v>
      </c>
      <c r="O96" s="202">
        <v>3.09</v>
      </c>
      <c r="P96" s="202">
        <v>1.05</v>
      </c>
      <c r="Q96" s="202">
        <v>4.1900000000000004</v>
      </c>
      <c r="R96" s="202">
        <v>8.56</v>
      </c>
      <c r="S96" s="202">
        <v>5.36</v>
      </c>
      <c r="T96" s="202">
        <v>0</v>
      </c>
      <c r="U96" s="202">
        <v>2.17</v>
      </c>
      <c r="V96" s="202">
        <v>3.02</v>
      </c>
      <c r="W96" s="202">
        <v>7.27</v>
      </c>
      <c r="X96" s="202">
        <v>29.53</v>
      </c>
      <c r="Y96" s="202">
        <v>0</v>
      </c>
      <c r="Z96" s="202">
        <v>32.58</v>
      </c>
      <c r="AA96" s="202">
        <v>13.61</v>
      </c>
      <c r="AB96" s="202">
        <v>0</v>
      </c>
      <c r="AC96" s="202">
        <v>18.899999999999999</v>
      </c>
      <c r="AD96" s="202">
        <v>0</v>
      </c>
      <c r="AE96" s="202">
        <v>0</v>
      </c>
      <c r="AF96" s="202">
        <v>0</v>
      </c>
      <c r="AG96" s="202">
        <v>0</v>
      </c>
      <c r="AH96" s="202">
        <v>36.78</v>
      </c>
      <c r="AI96" s="202">
        <v>0</v>
      </c>
      <c r="AJ96" s="202">
        <v>25.46</v>
      </c>
      <c r="AK96" s="202">
        <v>-143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31.39</v>
      </c>
      <c r="H97" s="202">
        <v>0</v>
      </c>
      <c r="I97" s="202">
        <v>10.35</v>
      </c>
      <c r="J97" s="202">
        <v>30.56</v>
      </c>
      <c r="K97" s="202">
        <v>318.02</v>
      </c>
      <c r="L97" s="202">
        <v>4.6500000000000004</v>
      </c>
      <c r="M97" s="202">
        <v>2.68</v>
      </c>
      <c r="N97" s="202">
        <v>2.19</v>
      </c>
      <c r="O97" s="202">
        <v>3.09</v>
      </c>
      <c r="P97" s="202">
        <v>1.05</v>
      </c>
      <c r="Q97" s="202">
        <v>4.1900000000000004</v>
      </c>
      <c r="R97" s="202">
        <v>8.56</v>
      </c>
      <c r="S97" s="202">
        <v>5.36</v>
      </c>
      <c r="T97" s="202">
        <v>0</v>
      </c>
      <c r="U97" s="202">
        <v>2.17</v>
      </c>
      <c r="V97" s="202">
        <v>3.02</v>
      </c>
      <c r="W97" s="202">
        <v>7.27</v>
      </c>
      <c r="X97" s="202">
        <v>29.53</v>
      </c>
      <c r="Y97" s="202">
        <v>0</v>
      </c>
      <c r="Z97" s="202">
        <v>32.58</v>
      </c>
      <c r="AA97" s="202">
        <v>13.61</v>
      </c>
      <c r="AB97" s="202">
        <v>0</v>
      </c>
      <c r="AC97" s="202">
        <v>18.899999999999999</v>
      </c>
      <c r="AD97" s="202">
        <v>0</v>
      </c>
      <c r="AE97" s="202">
        <v>0</v>
      </c>
      <c r="AF97" s="202">
        <v>0</v>
      </c>
      <c r="AG97" s="202">
        <v>0</v>
      </c>
      <c r="AH97" s="202">
        <v>36.78</v>
      </c>
      <c r="AI97" s="202">
        <v>0</v>
      </c>
      <c r="AJ97" s="202">
        <v>25.46</v>
      </c>
      <c r="AK97" s="202">
        <v>-143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31.39</v>
      </c>
      <c r="H98" s="202">
        <v>0</v>
      </c>
      <c r="I98" s="202">
        <v>10.35</v>
      </c>
      <c r="J98" s="202">
        <v>30.56</v>
      </c>
      <c r="K98" s="202">
        <v>318.02</v>
      </c>
      <c r="L98" s="202">
        <v>4.6500000000000004</v>
      </c>
      <c r="M98" s="202">
        <v>2.68</v>
      </c>
      <c r="N98" s="202">
        <v>2.19</v>
      </c>
      <c r="O98" s="202">
        <v>3.09</v>
      </c>
      <c r="P98" s="202">
        <v>1.05</v>
      </c>
      <c r="Q98" s="202">
        <v>4.1900000000000004</v>
      </c>
      <c r="R98" s="202">
        <v>8.56</v>
      </c>
      <c r="S98" s="202">
        <v>5.36</v>
      </c>
      <c r="T98" s="202">
        <v>0</v>
      </c>
      <c r="U98" s="202">
        <v>2.17</v>
      </c>
      <c r="V98" s="202">
        <v>3.02</v>
      </c>
      <c r="W98" s="202">
        <v>7.27</v>
      </c>
      <c r="X98" s="202">
        <v>29.53</v>
      </c>
      <c r="Y98" s="202">
        <v>0</v>
      </c>
      <c r="Z98" s="202">
        <v>32.58</v>
      </c>
      <c r="AA98" s="202">
        <v>13.61</v>
      </c>
      <c r="AB98" s="202">
        <v>0</v>
      </c>
      <c r="AC98" s="202">
        <v>18.899999999999999</v>
      </c>
      <c r="AD98" s="202">
        <v>0</v>
      </c>
      <c r="AE98" s="202">
        <v>0</v>
      </c>
      <c r="AF98" s="202">
        <v>0</v>
      </c>
      <c r="AG98" s="202">
        <v>0</v>
      </c>
      <c r="AH98" s="202">
        <v>36.78</v>
      </c>
      <c r="AI98" s="202">
        <v>0</v>
      </c>
      <c r="AJ98" s="202">
        <v>25.46</v>
      </c>
      <c r="AK98" s="202">
        <v>-143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0.74867999999999912</v>
      </c>
      <c r="H99">
        <f t="shared" si="0"/>
        <v>0</v>
      </c>
      <c r="I99">
        <f t="shared" si="0"/>
        <v>0.24840000000000037</v>
      </c>
      <c r="J99">
        <f t="shared" si="0"/>
        <v>0.73343999999999887</v>
      </c>
      <c r="K99">
        <f t="shared" si="0"/>
        <v>4.3062374999999973</v>
      </c>
      <c r="L99">
        <f t="shared" si="0"/>
        <v>6.7995000000000069E-2</v>
      </c>
      <c r="M99">
        <f t="shared" si="0"/>
        <v>0.228604999999999</v>
      </c>
      <c r="N99">
        <f t="shared" si="0"/>
        <v>0.18744500000000103</v>
      </c>
      <c r="O99">
        <f t="shared" si="0"/>
        <v>0.26503750000000031</v>
      </c>
      <c r="P99">
        <f t="shared" si="0"/>
        <v>8.9542500000000219E-2</v>
      </c>
      <c r="Q99">
        <f t="shared" si="0"/>
        <v>5.6250000000000008E-2</v>
      </c>
      <c r="R99">
        <f t="shared" si="0"/>
        <v>0.13205249999999996</v>
      </c>
      <c r="S99">
        <f t="shared" si="0"/>
        <v>7.810250000000013E-2</v>
      </c>
      <c r="T99">
        <f t="shared" si="0"/>
        <v>0</v>
      </c>
      <c r="U99">
        <f t="shared" si="0"/>
        <v>5.2079999999999904E-2</v>
      </c>
      <c r="V99">
        <f t="shared" si="0"/>
        <v>2.6977499999999967E-2</v>
      </c>
      <c r="W99">
        <f t="shared" si="0"/>
        <v>7.2979999999999934E-2</v>
      </c>
      <c r="X99">
        <f t="shared" si="0"/>
        <v>0.30806000000000011</v>
      </c>
      <c r="Y99">
        <f t="shared" si="0"/>
        <v>0</v>
      </c>
      <c r="Z99">
        <f t="shared" si="0"/>
        <v>0.41417499999999957</v>
      </c>
      <c r="AA99">
        <f t="shared" si="0"/>
        <v>0.25546999999999997</v>
      </c>
      <c r="AB99">
        <f t="shared" si="0"/>
        <v>0</v>
      </c>
      <c r="AC99">
        <f t="shared" si="0"/>
        <v>0.46404249999999986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0.46684000000000042</v>
      </c>
      <c r="AH99">
        <f t="shared" si="0"/>
        <v>0.47813999999999968</v>
      </c>
      <c r="AI99">
        <f t="shared" si="0"/>
        <v>0.5601200000000004</v>
      </c>
      <c r="AJ99">
        <f t="shared" si="0"/>
        <v>0.33098000000000022</v>
      </c>
      <c r="AK99">
        <f t="shared" si="0"/>
        <v>-2.5288600000000008</v>
      </c>
      <c r="AL99">
        <f t="shared" si="0"/>
        <v>-7.0639999999999994E-2</v>
      </c>
      <c r="AM99">
        <f t="shared" si="0"/>
        <v>0</v>
      </c>
      <c r="AN99">
        <f t="shared" si="0"/>
        <v>0</v>
      </c>
      <c r="AO99">
        <f t="shared" si="0"/>
        <v>7.4800999999999842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45670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50</v>
      </c>
      <c r="C31" s="95">
        <f>'IDT-1 Calculation'!DG31</f>
        <v>-50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5</v>
      </c>
      <c r="C32" s="95">
        <f>'IDT-1 Calculation'!DG32</f>
        <v>-5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-10</v>
      </c>
      <c r="D53" s="95">
        <f>'IDT-1 Calculation'!DH53</f>
        <v>0</v>
      </c>
      <c r="E53" s="95">
        <f>'IDT-1 Calculation'!DI53</f>
        <v>0</v>
      </c>
      <c r="F53" s="95">
        <f>'IDT-1 Calculation'!DJ53</f>
        <v>10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-55</v>
      </c>
      <c r="D54" s="95">
        <f>'IDT-1 Calculation'!DH54</f>
        <v>0</v>
      </c>
      <c r="E54" s="95">
        <f>'IDT-1 Calculation'!DI54</f>
        <v>0</v>
      </c>
      <c r="F54" s="95">
        <f>'IDT-1 Calculation'!DJ54</f>
        <v>55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-86</v>
      </c>
      <c r="D55" s="95">
        <f>'IDT-1 Calculation'!DH55</f>
        <v>0</v>
      </c>
      <c r="E55" s="95">
        <f>'IDT-1 Calculation'!DI55</f>
        <v>0</v>
      </c>
      <c r="F55" s="95">
        <f>'IDT-1 Calculation'!DJ55</f>
        <v>86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-116</v>
      </c>
      <c r="D56" s="95">
        <f>'IDT-1 Calculation'!DH56</f>
        <v>0</v>
      </c>
      <c r="E56" s="95">
        <f>'IDT-1 Calculation'!DI56</f>
        <v>0</v>
      </c>
      <c r="F56" s="95">
        <f>'IDT-1 Calculation'!DJ56</f>
        <v>116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-141</v>
      </c>
      <c r="D57" s="95">
        <f>'IDT-1 Calculation'!DH57</f>
        <v>0</v>
      </c>
      <c r="E57" s="95">
        <f>'IDT-1 Calculation'!DI57</f>
        <v>0</v>
      </c>
      <c r="F57" s="95">
        <f>'IDT-1 Calculation'!DJ57</f>
        <v>141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-141</v>
      </c>
      <c r="D58" s="95">
        <f>'IDT-1 Calculation'!DH58</f>
        <v>0</v>
      </c>
      <c r="E58" s="95">
        <f>'IDT-1 Calculation'!DI58</f>
        <v>0</v>
      </c>
      <c r="F58" s="95">
        <f>'IDT-1 Calculation'!DJ58</f>
        <v>141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-150</v>
      </c>
      <c r="D59" s="95">
        <f>'IDT-1 Calculation'!DH59</f>
        <v>0</v>
      </c>
      <c r="E59" s="95">
        <f>'IDT-1 Calculation'!DI59</f>
        <v>0</v>
      </c>
      <c r="F59" s="95">
        <f>'IDT-1 Calculation'!DJ59</f>
        <v>150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-140</v>
      </c>
      <c r="D60" s="95">
        <f>'IDT-1 Calculation'!DH60</f>
        <v>0</v>
      </c>
      <c r="E60" s="95">
        <f>'IDT-1 Calculation'!DI60</f>
        <v>0</v>
      </c>
      <c r="F60" s="95">
        <f>'IDT-1 Calculation'!DJ60</f>
        <v>140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-130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-140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-140</v>
      </c>
      <c r="D63" s="95">
        <f>'IDT-1 Calculation'!DH63</f>
        <v>0</v>
      </c>
      <c r="E63" s="95">
        <f>'IDT-1 Calculation'!DI63</f>
        <v>0</v>
      </c>
      <c r="F63" s="95">
        <f>'IDT-1 Calculation'!DJ63</f>
        <v>140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-136</v>
      </c>
      <c r="D64" s="95">
        <f>'IDT-1 Calculation'!DH64</f>
        <v>0</v>
      </c>
      <c r="E64" s="95">
        <f>'IDT-1 Calculation'!DI64</f>
        <v>0</v>
      </c>
      <c r="F64" s="95">
        <f>'IDT-1 Calculation'!DJ64</f>
        <v>136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-126</v>
      </c>
      <c r="D65" s="95">
        <f>'IDT-1 Calculation'!DH65</f>
        <v>0</v>
      </c>
      <c r="E65" s="95">
        <f>'IDT-1 Calculation'!DI65</f>
        <v>0</v>
      </c>
      <c r="F65" s="95">
        <f>'IDT-1 Calculation'!DJ65</f>
        <v>126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-121</v>
      </c>
      <c r="D66" s="95">
        <f>'IDT-1 Calculation'!DH66</f>
        <v>0</v>
      </c>
      <c r="E66" s="95">
        <f>'IDT-1 Calculation'!DI66</f>
        <v>0</v>
      </c>
      <c r="F66" s="95">
        <f>'IDT-1 Calculation'!DJ66</f>
        <v>121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-81.846999999999994</v>
      </c>
      <c r="D67" s="95">
        <f>'IDT-1 Calculation'!DH67</f>
        <v>0</v>
      </c>
      <c r="E67" s="95">
        <f>'IDT-1 Calculation'!DI67</f>
        <v>0</v>
      </c>
      <c r="F67" s="95">
        <f>'IDT-1 Calculation'!DJ67</f>
        <v>81.846999999999994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-96.888000000000005</v>
      </c>
      <c r="D68" s="95">
        <f>'IDT-1 Calculation'!DH68</f>
        <v>0</v>
      </c>
      <c r="E68" s="95">
        <f>'IDT-1 Calculation'!DI68</f>
        <v>0</v>
      </c>
      <c r="F68" s="95">
        <f>'IDT-1 Calculation'!DJ68</f>
        <v>96.888000000000005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49</v>
      </c>
      <c r="C69" s="95">
        <f>'IDT-1 Calculation'!DG69</f>
        <v>-110</v>
      </c>
      <c r="D69" s="95">
        <f>'IDT-1 Calculation'!DH69</f>
        <v>0</v>
      </c>
      <c r="E69" s="95">
        <f>'IDT-1 Calculation'!DI69</f>
        <v>0</v>
      </c>
      <c r="F69" s="95">
        <f>'IDT-1 Calculation'!DJ69</f>
        <v>61</v>
      </c>
      <c r="G69" s="100">
        <f t="shared" si="1"/>
        <v>0</v>
      </c>
    </row>
    <row r="70" spans="1:7">
      <c r="A70" s="99" t="s">
        <v>112</v>
      </c>
      <c r="B70" s="95">
        <f>'IDT-1 Calculation'!DF70</f>
        <v>43.386000000000003</v>
      </c>
      <c r="C70" s="95">
        <f>'IDT-1 Calculation'!DG70</f>
        <v>-80</v>
      </c>
      <c r="D70" s="95">
        <f>'IDT-1 Calculation'!DH70</f>
        <v>0</v>
      </c>
      <c r="E70" s="95">
        <f>'IDT-1 Calculation'!DI70</f>
        <v>0</v>
      </c>
      <c r="F70" s="95">
        <f>'IDT-1 Calculation'!DJ70</f>
        <v>36.613999999999997</v>
      </c>
      <c r="G70" s="100">
        <f t="shared" si="1"/>
        <v>0</v>
      </c>
    </row>
    <row r="71" spans="1:7">
      <c r="A71" s="99" t="s">
        <v>113</v>
      </c>
      <c r="B71" s="95">
        <f>'IDT-1 Calculation'!DF71</f>
        <v>37.963000000000001</v>
      </c>
      <c r="C71" s="95">
        <f>'IDT-1 Calculation'!DG71</f>
        <v>-70</v>
      </c>
      <c r="D71" s="95">
        <f>'IDT-1 Calculation'!DH71</f>
        <v>0</v>
      </c>
      <c r="E71" s="95">
        <f>'IDT-1 Calculation'!DI71</f>
        <v>0</v>
      </c>
      <c r="F71" s="95">
        <f>'IDT-1 Calculation'!DJ71</f>
        <v>32.036999999999999</v>
      </c>
      <c r="G71" s="100">
        <f t="shared" si="1"/>
        <v>0</v>
      </c>
    </row>
    <row r="72" spans="1:7">
      <c r="A72" s="99" t="s">
        <v>114</v>
      </c>
      <c r="B72" s="95">
        <f>'IDT-1 Calculation'!DF72</f>
        <v>24.405000000000001</v>
      </c>
      <c r="C72" s="95">
        <f>'IDT-1 Calculation'!DG72</f>
        <v>-45</v>
      </c>
      <c r="D72" s="95">
        <f>'IDT-1 Calculation'!DH72</f>
        <v>0</v>
      </c>
      <c r="E72" s="95">
        <f>'IDT-1 Calculation'!DI72</f>
        <v>0</v>
      </c>
      <c r="F72" s="95">
        <f>'IDT-1 Calculation'!DJ72</f>
        <v>20.594999999999999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24.405000000000001</v>
      </c>
      <c r="C73" s="95">
        <f>'IDT-1 Calculation'!DG73</f>
        <v>-45</v>
      </c>
      <c r="D73" s="95">
        <f>'IDT-1 Calculation'!DH73</f>
        <v>0</v>
      </c>
      <c r="E73" s="95">
        <f>'IDT-1 Calculation'!DI73</f>
        <v>0</v>
      </c>
      <c r="F73" s="95">
        <f>'IDT-1 Calculation'!DJ73</f>
        <v>20.594999999999999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16.27</v>
      </c>
      <c r="C74" s="95">
        <f>'IDT-1 Calculation'!DG74</f>
        <v>-30</v>
      </c>
      <c r="D74" s="95">
        <f>'IDT-1 Calculation'!DH74</f>
        <v>0</v>
      </c>
      <c r="E74" s="95">
        <f>'IDT-1 Calculation'!DI74</f>
        <v>0</v>
      </c>
      <c r="F74" s="95">
        <f>'IDT-1 Calculation'!DJ74</f>
        <v>13.73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27.116</v>
      </c>
      <c r="C91" s="95">
        <f>'IDT-1 Calculation'!DG91</f>
        <v>-50</v>
      </c>
      <c r="D91" s="95">
        <f>'IDT-1 Calculation'!DH91</f>
        <v>0</v>
      </c>
      <c r="E91" s="95">
        <f>'IDT-1 Calculation'!DI91</f>
        <v>0</v>
      </c>
      <c r="F91" s="95">
        <f>'IDT-1 Calculation'!DJ91</f>
        <v>22.884</v>
      </c>
      <c r="G91" s="100">
        <f t="shared" si="1"/>
        <v>0</v>
      </c>
    </row>
    <row r="92" spans="1:7">
      <c r="A92" s="99" t="s">
        <v>134</v>
      </c>
      <c r="B92" s="95">
        <f>'IDT-1 Calculation'!DF92</f>
        <v>32.54</v>
      </c>
      <c r="C92" s="95">
        <f>'IDT-1 Calculation'!DG92</f>
        <v>-60</v>
      </c>
      <c r="D92" s="95">
        <f>'IDT-1 Calculation'!DH92</f>
        <v>0</v>
      </c>
      <c r="E92" s="95">
        <f>'IDT-1 Calculation'!DI92</f>
        <v>0</v>
      </c>
      <c r="F92" s="95">
        <f>'IDT-1 Calculation'!DJ92</f>
        <v>27.46</v>
      </c>
      <c r="G92" s="100">
        <f t="shared" si="1"/>
        <v>0</v>
      </c>
    </row>
    <row r="93" spans="1:7">
      <c r="A93" s="99" t="s">
        <v>135</v>
      </c>
      <c r="B93" s="95">
        <f>'IDT-1 Calculation'!DF93</f>
        <v>43.386000000000003</v>
      </c>
      <c r="C93" s="95">
        <f>'IDT-1 Calculation'!DG93</f>
        <v>-80</v>
      </c>
      <c r="D93" s="95">
        <f>'IDT-1 Calculation'!DH93</f>
        <v>0</v>
      </c>
      <c r="E93" s="95">
        <f>'IDT-1 Calculation'!DI93</f>
        <v>0</v>
      </c>
      <c r="F93" s="95">
        <f>'IDT-1 Calculation'!DJ93</f>
        <v>36.613999999999997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-105</v>
      </c>
      <c r="D94" s="95">
        <f>'IDT-1 Calculation'!DH94</f>
        <v>0</v>
      </c>
      <c r="E94" s="95">
        <f>'IDT-1 Calculation'!DI94</f>
        <v>0</v>
      </c>
      <c r="F94" s="95">
        <f>'IDT-1 Calculation'!DJ94</f>
        <v>105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-77.763999999999996</v>
      </c>
      <c r="D95" s="95">
        <f>'IDT-1 Calculation'!DH95</f>
        <v>0</v>
      </c>
      <c r="E95" s="95">
        <f>'IDT-1 Calculation'!DI95</f>
        <v>0</v>
      </c>
      <c r="F95" s="95">
        <f>'IDT-1 Calculation'!DJ95</f>
        <v>77.763999999999996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-42.374000000000002</v>
      </c>
      <c r="D96" s="95">
        <f>'IDT-1 Calculation'!DH96</f>
        <v>0</v>
      </c>
      <c r="E96" s="95">
        <f>'IDT-1 Calculation'!DI96</f>
        <v>0</v>
      </c>
      <c r="F96" s="95">
        <f>'IDT-1 Calculation'!DJ96</f>
        <v>42.374000000000002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8.8367750000000009E-2</v>
      </c>
      <c r="C99" s="111">
        <f>SUM(C3:C98)/4000</f>
        <v>-0.6652182499999999</v>
      </c>
      <c r="D99" s="111">
        <f>SUM(D3:D98)/4000</f>
        <v>0</v>
      </c>
      <c r="E99" s="111">
        <f>SUM(E3:E98)/4000</f>
        <v>0</v>
      </c>
      <c r="F99" s="111">
        <f>SUM(F3:F98)/4000</f>
        <v>0.57685050000000004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18.149999999999999</v>
      </c>
      <c r="H3" s="202">
        <v>0</v>
      </c>
      <c r="I3" s="202">
        <v>5.99</v>
      </c>
      <c r="J3" s="202">
        <v>17.68</v>
      </c>
      <c r="K3" s="202">
        <v>77.94</v>
      </c>
      <c r="L3" s="202">
        <v>31.72</v>
      </c>
      <c r="M3" s="202">
        <v>0</v>
      </c>
      <c r="N3" s="202">
        <v>1.27</v>
      </c>
      <c r="O3" s="202">
        <v>0</v>
      </c>
      <c r="P3" s="202">
        <v>1.98</v>
      </c>
      <c r="Q3" s="202">
        <v>2.2200000000000002</v>
      </c>
      <c r="R3" s="202">
        <v>5.0199999999999996</v>
      </c>
      <c r="S3" s="202">
        <v>2.87</v>
      </c>
      <c r="T3" s="202">
        <v>0</v>
      </c>
      <c r="U3" s="202">
        <v>11.59</v>
      </c>
      <c r="V3" s="202">
        <v>0.91</v>
      </c>
      <c r="W3" s="202">
        <v>3.79</v>
      </c>
      <c r="X3" s="202">
        <v>19.850000000000001</v>
      </c>
      <c r="Y3" s="202">
        <v>0</v>
      </c>
      <c r="Z3" s="202">
        <v>18.22</v>
      </c>
      <c r="AA3" s="202">
        <v>7.87</v>
      </c>
      <c r="AB3" s="202">
        <v>0</v>
      </c>
      <c r="AC3" s="202">
        <v>10.35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5.4</v>
      </c>
      <c r="AM3" s="202">
        <v>0</v>
      </c>
      <c r="AN3" s="202">
        <v>0</v>
      </c>
      <c r="AO3" s="202">
        <v>178.2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18.149999999999999</v>
      </c>
      <c r="H4" s="202">
        <v>0</v>
      </c>
      <c r="I4" s="202">
        <v>5.99</v>
      </c>
      <c r="J4" s="202">
        <v>17.68</v>
      </c>
      <c r="K4" s="202">
        <v>77.94</v>
      </c>
      <c r="L4" s="202">
        <v>31.72</v>
      </c>
      <c r="M4" s="202">
        <v>0</v>
      </c>
      <c r="N4" s="202">
        <v>1.27</v>
      </c>
      <c r="O4" s="202">
        <v>2.13</v>
      </c>
      <c r="P4" s="202">
        <v>2.62</v>
      </c>
      <c r="Q4" s="202">
        <v>2.2200000000000002</v>
      </c>
      <c r="R4" s="202">
        <v>5.0199999999999996</v>
      </c>
      <c r="S4" s="202">
        <v>2.87</v>
      </c>
      <c r="T4" s="202">
        <v>0</v>
      </c>
      <c r="U4" s="202">
        <v>11.59</v>
      </c>
      <c r="V4" s="202">
        <v>0.91</v>
      </c>
      <c r="W4" s="202">
        <v>3.79</v>
      </c>
      <c r="X4" s="202">
        <v>19.850000000000001</v>
      </c>
      <c r="Y4" s="202">
        <v>0</v>
      </c>
      <c r="Z4" s="202">
        <v>18.22</v>
      </c>
      <c r="AA4" s="202">
        <v>7.87</v>
      </c>
      <c r="AB4" s="202">
        <v>0</v>
      </c>
      <c r="AC4" s="202">
        <v>10.35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5.4</v>
      </c>
      <c r="AM4" s="202">
        <v>0</v>
      </c>
      <c r="AN4" s="202">
        <v>0</v>
      </c>
      <c r="AO4" s="202">
        <v>178.2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18.149999999999999</v>
      </c>
      <c r="H5" s="202">
        <v>0</v>
      </c>
      <c r="I5" s="202">
        <v>5.99</v>
      </c>
      <c r="J5" s="202">
        <v>17.68</v>
      </c>
      <c r="K5" s="202">
        <v>77.94</v>
      </c>
      <c r="L5" s="202">
        <v>31.72</v>
      </c>
      <c r="M5" s="202">
        <v>0</v>
      </c>
      <c r="N5" s="202">
        <v>1.27</v>
      </c>
      <c r="O5" s="202">
        <v>2.13</v>
      </c>
      <c r="P5" s="202">
        <v>2.62</v>
      </c>
      <c r="Q5" s="202">
        <v>2.2200000000000002</v>
      </c>
      <c r="R5" s="202">
        <v>5.0199999999999996</v>
      </c>
      <c r="S5" s="202">
        <v>2.87</v>
      </c>
      <c r="T5" s="202">
        <v>0</v>
      </c>
      <c r="U5" s="202">
        <v>11.59</v>
      </c>
      <c r="V5" s="202">
        <v>0.91</v>
      </c>
      <c r="W5" s="202">
        <v>3.79</v>
      </c>
      <c r="X5" s="202">
        <v>19.850000000000001</v>
      </c>
      <c r="Y5" s="202">
        <v>0</v>
      </c>
      <c r="Z5" s="202">
        <v>18.22</v>
      </c>
      <c r="AA5" s="202">
        <v>7.87</v>
      </c>
      <c r="AB5" s="202">
        <v>0</v>
      </c>
      <c r="AC5" s="202">
        <v>10.35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5.4</v>
      </c>
      <c r="AM5" s="202">
        <v>0</v>
      </c>
      <c r="AN5" s="202">
        <v>0</v>
      </c>
      <c r="AO5" s="202">
        <v>178.2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18.149999999999999</v>
      </c>
      <c r="H6" s="202">
        <v>0</v>
      </c>
      <c r="I6" s="202">
        <v>5.99</v>
      </c>
      <c r="J6" s="202">
        <v>17.68</v>
      </c>
      <c r="K6" s="202">
        <v>77.94</v>
      </c>
      <c r="L6" s="202">
        <v>31.72</v>
      </c>
      <c r="M6" s="202">
        <v>0</v>
      </c>
      <c r="N6" s="202">
        <v>1.27</v>
      </c>
      <c r="O6" s="202">
        <v>2.13</v>
      </c>
      <c r="P6" s="202">
        <v>2.62</v>
      </c>
      <c r="Q6" s="202">
        <v>2.2200000000000002</v>
      </c>
      <c r="R6" s="202">
        <v>5.0199999999999996</v>
      </c>
      <c r="S6" s="202">
        <v>2.87</v>
      </c>
      <c r="T6" s="202">
        <v>0</v>
      </c>
      <c r="U6" s="202">
        <v>11.59</v>
      </c>
      <c r="V6" s="202">
        <v>0.91</v>
      </c>
      <c r="W6" s="202">
        <v>3.79</v>
      </c>
      <c r="X6" s="202">
        <v>19.850000000000001</v>
      </c>
      <c r="Y6" s="202">
        <v>0</v>
      </c>
      <c r="Z6" s="202">
        <v>18.22</v>
      </c>
      <c r="AA6" s="202">
        <v>7.87</v>
      </c>
      <c r="AB6" s="202">
        <v>0</v>
      </c>
      <c r="AC6" s="202">
        <v>10.35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5.4</v>
      </c>
      <c r="AM6" s="202">
        <v>0</v>
      </c>
      <c r="AN6" s="202">
        <v>0</v>
      </c>
      <c r="AO6" s="202">
        <v>178.2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18.149999999999999</v>
      </c>
      <c r="H7" s="202">
        <v>0</v>
      </c>
      <c r="I7" s="202">
        <v>5.99</v>
      </c>
      <c r="J7" s="202">
        <v>17.68</v>
      </c>
      <c r="K7" s="202">
        <v>77.94</v>
      </c>
      <c r="L7" s="202">
        <v>31.72</v>
      </c>
      <c r="M7" s="202">
        <v>0</v>
      </c>
      <c r="N7" s="202">
        <v>1.27</v>
      </c>
      <c r="O7" s="202">
        <v>2.13</v>
      </c>
      <c r="P7" s="202">
        <v>2.62</v>
      </c>
      <c r="Q7" s="202">
        <v>2.2200000000000002</v>
      </c>
      <c r="R7" s="202">
        <v>5.0199999999999996</v>
      </c>
      <c r="S7" s="202">
        <v>2.87</v>
      </c>
      <c r="T7" s="202">
        <v>0</v>
      </c>
      <c r="U7" s="202">
        <v>11.59</v>
      </c>
      <c r="V7" s="202">
        <v>0.91</v>
      </c>
      <c r="W7" s="202">
        <v>3.79</v>
      </c>
      <c r="X7" s="202">
        <v>19.850000000000001</v>
      </c>
      <c r="Y7" s="202">
        <v>0</v>
      </c>
      <c r="Z7" s="202">
        <v>18.22</v>
      </c>
      <c r="AA7" s="202">
        <v>7.87</v>
      </c>
      <c r="AB7" s="202">
        <v>0</v>
      </c>
      <c r="AC7" s="202">
        <v>10.35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5.4</v>
      </c>
      <c r="AM7" s="202">
        <v>0</v>
      </c>
      <c r="AN7" s="202">
        <v>0</v>
      </c>
      <c r="AO7" s="202">
        <v>178.2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18.149999999999999</v>
      </c>
      <c r="H8" s="202">
        <v>0</v>
      </c>
      <c r="I8" s="202">
        <v>5.99</v>
      </c>
      <c r="J8" s="202">
        <v>17.68</v>
      </c>
      <c r="K8" s="202">
        <v>77.94</v>
      </c>
      <c r="L8" s="202">
        <v>31.72</v>
      </c>
      <c r="M8" s="202">
        <v>0</v>
      </c>
      <c r="N8" s="202">
        <v>1.27</v>
      </c>
      <c r="O8" s="202">
        <v>2.13</v>
      </c>
      <c r="P8" s="202">
        <v>2.62</v>
      </c>
      <c r="Q8" s="202">
        <v>2.2200000000000002</v>
      </c>
      <c r="R8" s="202">
        <v>5.0199999999999996</v>
      </c>
      <c r="S8" s="202">
        <v>2.87</v>
      </c>
      <c r="T8" s="202">
        <v>0</v>
      </c>
      <c r="U8" s="202">
        <v>11.59</v>
      </c>
      <c r="V8" s="202">
        <v>0.91</v>
      </c>
      <c r="W8" s="202">
        <v>3.79</v>
      </c>
      <c r="X8" s="202">
        <v>19.850000000000001</v>
      </c>
      <c r="Y8" s="202">
        <v>0</v>
      </c>
      <c r="Z8" s="202">
        <v>18.22</v>
      </c>
      <c r="AA8" s="202">
        <v>7.87</v>
      </c>
      <c r="AB8" s="202">
        <v>0</v>
      </c>
      <c r="AC8" s="202">
        <v>10.35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5.4</v>
      </c>
      <c r="AM8" s="202">
        <v>0</v>
      </c>
      <c r="AN8" s="202">
        <v>0</v>
      </c>
      <c r="AO8" s="202">
        <v>178.2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18.149999999999999</v>
      </c>
      <c r="H9" s="202">
        <v>0</v>
      </c>
      <c r="I9" s="202">
        <v>5.99</v>
      </c>
      <c r="J9" s="202">
        <v>17.68</v>
      </c>
      <c r="K9" s="202">
        <v>77.94</v>
      </c>
      <c r="L9" s="202">
        <v>31.72</v>
      </c>
      <c r="M9" s="202">
        <v>0</v>
      </c>
      <c r="N9" s="202">
        <v>1.27</v>
      </c>
      <c r="O9" s="202">
        <v>2.13</v>
      </c>
      <c r="P9" s="202">
        <v>31.77</v>
      </c>
      <c r="Q9" s="202">
        <v>2.2200000000000002</v>
      </c>
      <c r="R9" s="202">
        <v>5.0199999999999996</v>
      </c>
      <c r="S9" s="202">
        <v>2.87</v>
      </c>
      <c r="T9" s="202">
        <v>0</v>
      </c>
      <c r="U9" s="202">
        <v>11.59</v>
      </c>
      <c r="V9" s="202">
        <v>0.91</v>
      </c>
      <c r="W9" s="202">
        <v>3.79</v>
      </c>
      <c r="X9" s="202">
        <v>19.850000000000001</v>
      </c>
      <c r="Y9" s="202">
        <v>0</v>
      </c>
      <c r="Z9" s="202">
        <v>18.22</v>
      </c>
      <c r="AA9" s="202">
        <v>7.87</v>
      </c>
      <c r="AB9" s="202">
        <v>0</v>
      </c>
      <c r="AC9" s="202">
        <v>10.35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5.4</v>
      </c>
      <c r="AM9" s="202">
        <v>0</v>
      </c>
      <c r="AN9" s="202">
        <v>0</v>
      </c>
      <c r="AO9" s="202">
        <v>178.2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18.149999999999999</v>
      </c>
      <c r="H10" s="202">
        <v>0</v>
      </c>
      <c r="I10" s="202">
        <v>5.99</v>
      </c>
      <c r="J10" s="202">
        <v>17.68</v>
      </c>
      <c r="K10" s="202">
        <v>77.94</v>
      </c>
      <c r="L10" s="202">
        <v>31.72</v>
      </c>
      <c r="M10" s="202">
        <v>0</v>
      </c>
      <c r="N10" s="202">
        <v>1.27</v>
      </c>
      <c r="O10" s="202">
        <v>2.13</v>
      </c>
      <c r="P10" s="202">
        <v>31.77</v>
      </c>
      <c r="Q10" s="202">
        <v>2.2200000000000002</v>
      </c>
      <c r="R10" s="202">
        <v>5.0199999999999996</v>
      </c>
      <c r="S10" s="202">
        <v>2.87</v>
      </c>
      <c r="T10" s="202">
        <v>0</v>
      </c>
      <c r="U10" s="202">
        <v>11.59</v>
      </c>
      <c r="V10" s="202">
        <v>0.91</v>
      </c>
      <c r="W10" s="202">
        <v>3.79</v>
      </c>
      <c r="X10" s="202">
        <v>19.850000000000001</v>
      </c>
      <c r="Y10" s="202">
        <v>0</v>
      </c>
      <c r="Z10" s="202">
        <v>18.22</v>
      </c>
      <c r="AA10" s="202">
        <v>7.87</v>
      </c>
      <c r="AB10" s="202">
        <v>0</v>
      </c>
      <c r="AC10" s="202">
        <v>10.35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5.4</v>
      </c>
      <c r="AM10" s="202">
        <v>0</v>
      </c>
      <c r="AN10" s="202">
        <v>0</v>
      </c>
      <c r="AO10" s="202">
        <v>178.2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18.149999999999999</v>
      </c>
      <c r="H11" s="202">
        <v>0</v>
      </c>
      <c r="I11" s="202">
        <v>5.99</v>
      </c>
      <c r="J11" s="202">
        <v>17.68</v>
      </c>
      <c r="K11" s="202">
        <v>77.94</v>
      </c>
      <c r="L11" s="202">
        <v>31.72</v>
      </c>
      <c r="M11" s="202">
        <v>0</v>
      </c>
      <c r="N11" s="202">
        <v>1.27</v>
      </c>
      <c r="O11" s="202">
        <v>2.13</v>
      </c>
      <c r="P11" s="202">
        <v>31.77</v>
      </c>
      <c r="Q11" s="202">
        <v>2.2200000000000002</v>
      </c>
      <c r="R11" s="202">
        <v>5.0199999999999996</v>
      </c>
      <c r="S11" s="202">
        <v>2.87</v>
      </c>
      <c r="T11" s="202">
        <v>0</v>
      </c>
      <c r="U11" s="202">
        <v>11.59</v>
      </c>
      <c r="V11" s="202">
        <v>0.91</v>
      </c>
      <c r="W11" s="202">
        <v>3.79</v>
      </c>
      <c r="X11" s="202">
        <v>19.850000000000001</v>
      </c>
      <c r="Y11" s="202">
        <v>0</v>
      </c>
      <c r="Z11" s="202">
        <v>18.22</v>
      </c>
      <c r="AA11" s="202">
        <v>7.87</v>
      </c>
      <c r="AB11" s="202">
        <v>0</v>
      </c>
      <c r="AC11" s="202">
        <v>10.58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5.4</v>
      </c>
      <c r="AM11" s="202">
        <v>0</v>
      </c>
      <c r="AN11" s="202">
        <v>0</v>
      </c>
      <c r="AO11" s="202">
        <v>178.2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18.149999999999999</v>
      </c>
      <c r="H12" s="202">
        <v>0</v>
      </c>
      <c r="I12" s="202">
        <v>5.99</v>
      </c>
      <c r="J12" s="202">
        <v>17.68</v>
      </c>
      <c r="K12" s="202">
        <v>77.94</v>
      </c>
      <c r="L12" s="202">
        <v>31.72</v>
      </c>
      <c r="M12" s="202">
        <v>0</v>
      </c>
      <c r="N12" s="202">
        <v>1.27</v>
      </c>
      <c r="O12" s="202">
        <v>2.13</v>
      </c>
      <c r="P12" s="202">
        <v>31.77</v>
      </c>
      <c r="Q12" s="202">
        <v>2.2200000000000002</v>
      </c>
      <c r="R12" s="202">
        <v>5.0199999999999996</v>
      </c>
      <c r="S12" s="202">
        <v>2.87</v>
      </c>
      <c r="T12" s="202">
        <v>0</v>
      </c>
      <c r="U12" s="202">
        <v>11.59</v>
      </c>
      <c r="V12" s="202">
        <v>0.91</v>
      </c>
      <c r="W12" s="202">
        <v>3.79</v>
      </c>
      <c r="X12" s="202">
        <v>19.850000000000001</v>
      </c>
      <c r="Y12" s="202">
        <v>0</v>
      </c>
      <c r="Z12" s="202">
        <v>18.22</v>
      </c>
      <c r="AA12" s="202">
        <v>7.87</v>
      </c>
      <c r="AB12" s="202">
        <v>0</v>
      </c>
      <c r="AC12" s="202">
        <v>10.58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5.4</v>
      </c>
      <c r="AM12" s="202">
        <v>0</v>
      </c>
      <c r="AN12" s="202">
        <v>0</v>
      </c>
      <c r="AO12" s="202">
        <v>178.2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18.149999999999999</v>
      </c>
      <c r="H13" s="202">
        <v>0</v>
      </c>
      <c r="I13" s="202">
        <v>5.99</v>
      </c>
      <c r="J13" s="202">
        <v>17.68</v>
      </c>
      <c r="K13" s="202">
        <v>77.94</v>
      </c>
      <c r="L13" s="202">
        <v>31.72</v>
      </c>
      <c r="M13" s="202">
        <v>0</v>
      </c>
      <c r="N13" s="202">
        <v>1.27</v>
      </c>
      <c r="O13" s="202">
        <v>2.13</v>
      </c>
      <c r="P13" s="202">
        <v>31.77</v>
      </c>
      <c r="Q13" s="202">
        <v>2.2200000000000002</v>
      </c>
      <c r="R13" s="202">
        <v>5.0199999999999996</v>
      </c>
      <c r="S13" s="202">
        <v>2.87</v>
      </c>
      <c r="T13" s="202">
        <v>0</v>
      </c>
      <c r="U13" s="202">
        <v>11.59</v>
      </c>
      <c r="V13" s="202">
        <v>0.91</v>
      </c>
      <c r="W13" s="202">
        <v>3.79</v>
      </c>
      <c r="X13" s="202">
        <v>19.850000000000001</v>
      </c>
      <c r="Y13" s="202">
        <v>0</v>
      </c>
      <c r="Z13" s="202">
        <v>18.22</v>
      </c>
      <c r="AA13" s="202">
        <v>7.87</v>
      </c>
      <c r="AB13" s="202">
        <v>0</v>
      </c>
      <c r="AC13" s="202">
        <v>10.58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5.4</v>
      </c>
      <c r="AM13" s="202">
        <v>0</v>
      </c>
      <c r="AN13" s="202">
        <v>0</v>
      </c>
      <c r="AO13" s="202">
        <v>178.2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18.149999999999999</v>
      </c>
      <c r="H14" s="202">
        <v>0</v>
      </c>
      <c r="I14" s="202">
        <v>5.99</v>
      </c>
      <c r="J14" s="202">
        <v>17.68</v>
      </c>
      <c r="K14" s="202">
        <v>77.94</v>
      </c>
      <c r="L14" s="202">
        <v>31.72</v>
      </c>
      <c r="M14" s="202">
        <v>0</v>
      </c>
      <c r="N14" s="202">
        <v>1.27</v>
      </c>
      <c r="O14" s="202">
        <v>2.13</v>
      </c>
      <c r="P14" s="202">
        <v>31.77</v>
      </c>
      <c r="Q14" s="202">
        <v>2.2200000000000002</v>
      </c>
      <c r="R14" s="202">
        <v>5.0199999999999996</v>
      </c>
      <c r="S14" s="202">
        <v>2.87</v>
      </c>
      <c r="T14" s="202">
        <v>0</v>
      </c>
      <c r="U14" s="202">
        <v>11.59</v>
      </c>
      <c r="V14" s="202">
        <v>0.91</v>
      </c>
      <c r="W14" s="202">
        <v>3.79</v>
      </c>
      <c r="X14" s="202">
        <v>19.850000000000001</v>
      </c>
      <c r="Y14" s="202">
        <v>0</v>
      </c>
      <c r="Z14" s="202">
        <v>18.22</v>
      </c>
      <c r="AA14" s="202">
        <v>7.87</v>
      </c>
      <c r="AB14" s="202">
        <v>0</v>
      </c>
      <c r="AC14" s="202">
        <v>10.58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5.4</v>
      </c>
      <c r="AM14" s="202">
        <v>0</v>
      </c>
      <c r="AN14" s="202">
        <v>0</v>
      </c>
      <c r="AO14" s="202">
        <v>178.2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18.149999999999999</v>
      </c>
      <c r="H15" s="202">
        <v>0</v>
      </c>
      <c r="I15" s="202">
        <v>5.99</v>
      </c>
      <c r="J15" s="202">
        <v>17.68</v>
      </c>
      <c r="K15" s="202">
        <v>77.94</v>
      </c>
      <c r="L15" s="202">
        <v>31.72</v>
      </c>
      <c r="M15" s="202">
        <v>0</v>
      </c>
      <c r="N15" s="202">
        <v>1.27</v>
      </c>
      <c r="O15" s="202">
        <v>2.13</v>
      </c>
      <c r="P15" s="202">
        <v>31.77</v>
      </c>
      <c r="Q15" s="202">
        <v>2.2200000000000002</v>
      </c>
      <c r="R15" s="202">
        <v>5.0199999999999996</v>
      </c>
      <c r="S15" s="202">
        <v>2.87</v>
      </c>
      <c r="T15" s="202">
        <v>0</v>
      </c>
      <c r="U15" s="202">
        <v>11.59</v>
      </c>
      <c r="V15" s="202">
        <v>0.91</v>
      </c>
      <c r="W15" s="202">
        <v>3.79</v>
      </c>
      <c r="X15" s="202">
        <v>19.850000000000001</v>
      </c>
      <c r="Y15" s="202">
        <v>0</v>
      </c>
      <c r="Z15" s="202">
        <v>18.22</v>
      </c>
      <c r="AA15" s="202">
        <v>7.87</v>
      </c>
      <c r="AB15" s="202">
        <v>0</v>
      </c>
      <c r="AC15" s="202">
        <v>10.58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5.4</v>
      </c>
      <c r="AM15" s="202">
        <v>0</v>
      </c>
      <c r="AN15" s="202">
        <v>0</v>
      </c>
      <c r="AO15" s="202">
        <v>178.2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18.149999999999999</v>
      </c>
      <c r="H16" s="202">
        <v>0</v>
      </c>
      <c r="I16" s="202">
        <v>5.99</v>
      </c>
      <c r="J16" s="202">
        <v>17.68</v>
      </c>
      <c r="K16" s="202">
        <v>77.94</v>
      </c>
      <c r="L16" s="202">
        <v>31.72</v>
      </c>
      <c r="M16" s="202">
        <v>0</v>
      </c>
      <c r="N16" s="202">
        <v>1.27</v>
      </c>
      <c r="O16" s="202">
        <v>2.13</v>
      </c>
      <c r="P16" s="202">
        <v>31.77</v>
      </c>
      <c r="Q16" s="202">
        <v>2.2200000000000002</v>
      </c>
      <c r="R16" s="202">
        <v>5.0199999999999996</v>
      </c>
      <c r="S16" s="202">
        <v>2.87</v>
      </c>
      <c r="T16" s="202">
        <v>0</v>
      </c>
      <c r="U16" s="202">
        <v>11.59</v>
      </c>
      <c r="V16" s="202">
        <v>0.91</v>
      </c>
      <c r="W16" s="202">
        <v>3.79</v>
      </c>
      <c r="X16" s="202">
        <v>19.850000000000001</v>
      </c>
      <c r="Y16" s="202">
        <v>0</v>
      </c>
      <c r="Z16" s="202">
        <v>18.22</v>
      </c>
      <c r="AA16" s="202">
        <v>7.87</v>
      </c>
      <c r="AB16" s="202">
        <v>0</v>
      </c>
      <c r="AC16" s="202">
        <v>10.58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5.4</v>
      </c>
      <c r="AM16" s="202">
        <v>0</v>
      </c>
      <c r="AN16" s="202">
        <v>0</v>
      </c>
      <c r="AO16" s="202">
        <v>178.2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18.149999999999999</v>
      </c>
      <c r="H17" s="202">
        <v>0</v>
      </c>
      <c r="I17" s="202">
        <v>5.99</v>
      </c>
      <c r="J17" s="202">
        <v>17.68</v>
      </c>
      <c r="K17" s="202">
        <v>77.94</v>
      </c>
      <c r="L17" s="202">
        <v>31.72</v>
      </c>
      <c r="M17" s="202">
        <v>0</v>
      </c>
      <c r="N17" s="202">
        <v>1.27</v>
      </c>
      <c r="O17" s="202">
        <v>2.13</v>
      </c>
      <c r="P17" s="202">
        <v>31.77</v>
      </c>
      <c r="Q17" s="202">
        <v>2.2200000000000002</v>
      </c>
      <c r="R17" s="202">
        <v>5.0199999999999996</v>
      </c>
      <c r="S17" s="202">
        <v>2.87</v>
      </c>
      <c r="T17" s="202">
        <v>0</v>
      </c>
      <c r="U17" s="202">
        <v>11.59</v>
      </c>
      <c r="V17" s="202">
        <v>0.91</v>
      </c>
      <c r="W17" s="202">
        <v>3.79</v>
      </c>
      <c r="X17" s="202">
        <v>19.850000000000001</v>
      </c>
      <c r="Y17" s="202">
        <v>0</v>
      </c>
      <c r="Z17" s="202">
        <v>18.22</v>
      </c>
      <c r="AA17" s="202">
        <v>7.87</v>
      </c>
      <c r="AB17" s="202">
        <v>0</v>
      </c>
      <c r="AC17" s="202">
        <v>10.58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5.4</v>
      </c>
      <c r="AM17" s="202">
        <v>0</v>
      </c>
      <c r="AN17" s="202">
        <v>0</v>
      </c>
      <c r="AO17" s="202">
        <v>178.2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18.149999999999999</v>
      </c>
      <c r="H18" s="202">
        <v>0</v>
      </c>
      <c r="I18" s="202">
        <v>5.99</v>
      </c>
      <c r="J18" s="202">
        <v>17.68</v>
      </c>
      <c r="K18" s="202">
        <v>77.94</v>
      </c>
      <c r="L18" s="202">
        <v>31.72</v>
      </c>
      <c r="M18" s="202">
        <v>0</v>
      </c>
      <c r="N18" s="202">
        <v>1.27</v>
      </c>
      <c r="O18" s="202">
        <v>2.13</v>
      </c>
      <c r="P18" s="202">
        <v>31.77</v>
      </c>
      <c r="Q18" s="202">
        <v>2.2200000000000002</v>
      </c>
      <c r="R18" s="202">
        <v>5.0199999999999996</v>
      </c>
      <c r="S18" s="202">
        <v>2.87</v>
      </c>
      <c r="T18" s="202">
        <v>0</v>
      </c>
      <c r="U18" s="202">
        <v>11.59</v>
      </c>
      <c r="V18" s="202">
        <v>0.91</v>
      </c>
      <c r="W18" s="202">
        <v>3.79</v>
      </c>
      <c r="X18" s="202">
        <v>19.850000000000001</v>
      </c>
      <c r="Y18" s="202">
        <v>0</v>
      </c>
      <c r="Z18" s="202">
        <v>18.22</v>
      </c>
      <c r="AA18" s="202">
        <v>7.87</v>
      </c>
      <c r="AB18" s="202">
        <v>0</v>
      </c>
      <c r="AC18" s="202">
        <v>10.58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5.4</v>
      </c>
      <c r="AM18" s="202">
        <v>0</v>
      </c>
      <c r="AN18" s="202">
        <v>0</v>
      </c>
      <c r="AO18" s="202">
        <v>178.2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18.149999999999999</v>
      </c>
      <c r="H19" s="202">
        <v>0</v>
      </c>
      <c r="I19" s="202">
        <v>5.99</v>
      </c>
      <c r="J19" s="202">
        <v>17.68</v>
      </c>
      <c r="K19" s="202">
        <v>77.94</v>
      </c>
      <c r="L19" s="202">
        <v>31.72</v>
      </c>
      <c r="M19" s="202">
        <v>0</v>
      </c>
      <c r="N19" s="202">
        <v>1.27</v>
      </c>
      <c r="O19" s="202">
        <v>2.13</v>
      </c>
      <c r="P19" s="202">
        <v>22.19</v>
      </c>
      <c r="Q19" s="202">
        <v>2.2200000000000002</v>
      </c>
      <c r="R19" s="202">
        <v>5.0199999999999996</v>
      </c>
      <c r="S19" s="202">
        <v>2.87</v>
      </c>
      <c r="T19" s="202">
        <v>0</v>
      </c>
      <c r="U19" s="202">
        <v>11.59</v>
      </c>
      <c r="V19" s="202">
        <v>0.91</v>
      </c>
      <c r="W19" s="202">
        <v>3.79</v>
      </c>
      <c r="X19" s="202">
        <v>19.850000000000001</v>
      </c>
      <c r="Y19" s="202">
        <v>0</v>
      </c>
      <c r="Z19" s="202">
        <v>18.22</v>
      </c>
      <c r="AA19" s="202">
        <v>7.87</v>
      </c>
      <c r="AB19" s="202">
        <v>0</v>
      </c>
      <c r="AC19" s="202">
        <v>10.58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18.149999999999999</v>
      </c>
      <c r="H20" s="202">
        <v>0</v>
      </c>
      <c r="I20" s="202">
        <v>5.99</v>
      </c>
      <c r="J20" s="202">
        <v>17.68</v>
      </c>
      <c r="K20" s="202">
        <v>77.94</v>
      </c>
      <c r="L20" s="202">
        <v>31.72</v>
      </c>
      <c r="M20" s="202">
        <v>0</v>
      </c>
      <c r="N20" s="202">
        <v>1.27</v>
      </c>
      <c r="O20" s="202">
        <v>2.13</v>
      </c>
      <c r="P20" s="202">
        <v>22.19</v>
      </c>
      <c r="Q20" s="202">
        <v>2.2200000000000002</v>
      </c>
      <c r="R20" s="202">
        <v>5.0199999999999996</v>
      </c>
      <c r="S20" s="202">
        <v>2.87</v>
      </c>
      <c r="T20" s="202">
        <v>0</v>
      </c>
      <c r="U20" s="202">
        <v>11.59</v>
      </c>
      <c r="V20" s="202">
        <v>0.91</v>
      </c>
      <c r="W20" s="202">
        <v>3.79</v>
      </c>
      <c r="X20" s="202">
        <v>19.850000000000001</v>
      </c>
      <c r="Y20" s="202">
        <v>0</v>
      </c>
      <c r="Z20" s="202">
        <v>18.22</v>
      </c>
      <c r="AA20" s="202">
        <v>7.87</v>
      </c>
      <c r="AB20" s="202">
        <v>0</v>
      </c>
      <c r="AC20" s="202">
        <v>10.58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18.149999999999999</v>
      </c>
      <c r="H21" s="202">
        <v>0</v>
      </c>
      <c r="I21" s="202">
        <v>5.99</v>
      </c>
      <c r="J21" s="202">
        <v>17.68</v>
      </c>
      <c r="K21" s="202">
        <v>77.94</v>
      </c>
      <c r="L21" s="202">
        <v>31.72</v>
      </c>
      <c r="M21" s="202">
        <v>0</v>
      </c>
      <c r="N21" s="202">
        <v>1.27</v>
      </c>
      <c r="O21" s="202">
        <v>2.13</v>
      </c>
      <c r="P21" s="202">
        <v>2.62</v>
      </c>
      <c r="Q21" s="202">
        <v>2.2200000000000002</v>
      </c>
      <c r="R21" s="202">
        <v>5.0199999999999996</v>
      </c>
      <c r="S21" s="202">
        <v>2.87</v>
      </c>
      <c r="T21" s="202">
        <v>0</v>
      </c>
      <c r="U21" s="202">
        <v>11.59</v>
      </c>
      <c r="V21" s="202">
        <v>0.91</v>
      </c>
      <c r="W21" s="202">
        <v>3.79</v>
      </c>
      <c r="X21" s="202">
        <v>19.850000000000001</v>
      </c>
      <c r="Y21" s="202">
        <v>0</v>
      </c>
      <c r="Z21" s="202">
        <v>18.22</v>
      </c>
      <c r="AA21" s="202">
        <v>7.87</v>
      </c>
      <c r="AB21" s="202">
        <v>0</v>
      </c>
      <c r="AC21" s="202">
        <v>10.58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18.149999999999999</v>
      </c>
      <c r="H22" s="202">
        <v>0</v>
      </c>
      <c r="I22" s="202">
        <v>5.99</v>
      </c>
      <c r="J22" s="202">
        <v>17.68</v>
      </c>
      <c r="K22" s="202">
        <v>77.94</v>
      </c>
      <c r="L22" s="202">
        <v>31.72</v>
      </c>
      <c r="M22" s="202">
        <v>0</v>
      </c>
      <c r="N22" s="202">
        <v>1.27</v>
      </c>
      <c r="O22" s="202">
        <v>2.13</v>
      </c>
      <c r="P22" s="202">
        <v>2.62</v>
      </c>
      <c r="Q22" s="202">
        <v>2.2200000000000002</v>
      </c>
      <c r="R22" s="202">
        <v>5.0199999999999996</v>
      </c>
      <c r="S22" s="202">
        <v>2.87</v>
      </c>
      <c r="T22" s="202">
        <v>0</v>
      </c>
      <c r="U22" s="202">
        <v>11.59</v>
      </c>
      <c r="V22" s="202">
        <v>0.91</v>
      </c>
      <c r="W22" s="202">
        <v>3.79</v>
      </c>
      <c r="X22" s="202">
        <v>19.850000000000001</v>
      </c>
      <c r="Y22" s="202">
        <v>0</v>
      </c>
      <c r="Z22" s="202">
        <v>18.22</v>
      </c>
      <c r="AA22" s="202">
        <v>7.87</v>
      </c>
      <c r="AB22" s="202">
        <v>0</v>
      </c>
      <c r="AC22" s="202">
        <v>10.58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18.149999999999999</v>
      </c>
      <c r="H23" s="202">
        <v>0</v>
      </c>
      <c r="I23" s="202">
        <v>5.99</v>
      </c>
      <c r="J23" s="202">
        <v>17.68</v>
      </c>
      <c r="K23" s="202">
        <v>77.94</v>
      </c>
      <c r="L23" s="202">
        <v>31.72</v>
      </c>
      <c r="M23" s="202">
        <v>0</v>
      </c>
      <c r="N23" s="202">
        <v>1.27</v>
      </c>
      <c r="O23" s="202">
        <v>2.13</v>
      </c>
      <c r="P23" s="202">
        <v>2.62</v>
      </c>
      <c r="Q23" s="202">
        <v>2.2200000000000002</v>
      </c>
      <c r="R23" s="202">
        <v>5.0199999999999996</v>
      </c>
      <c r="S23" s="202">
        <v>2.87</v>
      </c>
      <c r="T23" s="202">
        <v>0</v>
      </c>
      <c r="U23" s="202">
        <v>11.59</v>
      </c>
      <c r="V23" s="202">
        <v>0.91</v>
      </c>
      <c r="W23" s="202">
        <v>3.79</v>
      </c>
      <c r="X23" s="202">
        <v>19.850000000000001</v>
      </c>
      <c r="Y23" s="202">
        <v>0</v>
      </c>
      <c r="Z23" s="202">
        <v>18.22</v>
      </c>
      <c r="AA23" s="202">
        <v>7.87</v>
      </c>
      <c r="AB23" s="202">
        <v>0</v>
      </c>
      <c r="AC23" s="202">
        <v>10.58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18.149999999999999</v>
      </c>
      <c r="H24" s="202">
        <v>0</v>
      </c>
      <c r="I24" s="202">
        <v>5.99</v>
      </c>
      <c r="J24" s="202">
        <v>17.68</v>
      </c>
      <c r="K24" s="202">
        <v>77.94</v>
      </c>
      <c r="L24" s="202">
        <v>31.72</v>
      </c>
      <c r="M24" s="202">
        <v>0</v>
      </c>
      <c r="N24" s="202">
        <v>1.27</v>
      </c>
      <c r="O24" s="202">
        <v>2.13</v>
      </c>
      <c r="P24" s="202">
        <v>2.62</v>
      </c>
      <c r="Q24" s="202">
        <v>2.2200000000000002</v>
      </c>
      <c r="R24" s="202">
        <v>5.0199999999999996</v>
      </c>
      <c r="S24" s="202">
        <v>2.87</v>
      </c>
      <c r="T24" s="202">
        <v>0</v>
      </c>
      <c r="U24" s="202">
        <v>11.59</v>
      </c>
      <c r="V24" s="202">
        <v>0.91</v>
      </c>
      <c r="W24" s="202">
        <v>3.79</v>
      </c>
      <c r="X24" s="202">
        <v>19.850000000000001</v>
      </c>
      <c r="Y24" s="202">
        <v>0</v>
      </c>
      <c r="Z24" s="202">
        <v>18.22</v>
      </c>
      <c r="AA24" s="202">
        <v>7.87</v>
      </c>
      <c r="AB24" s="202">
        <v>0</v>
      </c>
      <c r="AC24" s="202">
        <v>10.58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18.149999999999999</v>
      </c>
      <c r="H25" s="202">
        <v>0</v>
      </c>
      <c r="I25" s="202">
        <v>5.99</v>
      </c>
      <c r="J25" s="202">
        <v>17.68</v>
      </c>
      <c r="K25" s="202">
        <v>77.94</v>
      </c>
      <c r="L25" s="202">
        <v>31.72</v>
      </c>
      <c r="M25" s="202">
        <v>0</v>
      </c>
      <c r="N25" s="202">
        <v>1.27</v>
      </c>
      <c r="O25" s="202">
        <v>2.13</v>
      </c>
      <c r="P25" s="202">
        <v>2.62</v>
      </c>
      <c r="Q25" s="202">
        <v>2.2200000000000002</v>
      </c>
      <c r="R25" s="202">
        <v>5.0199999999999996</v>
      </c>
      <c r="S25" s="202">
        <v>2.87</v>
      </c>
      <c r="T25" s="202">
        <v>0</v>
      </c>
      <c r="U25" s="202">
        <v>11.59</v>
      </c>
      <c r="V25" s="202">
        <v>0.91</v>
      </c>
      <c r="W25" s="202">
        <v>3.79</v>
      </c>
      <c r="X25" s="202">
        <v>19.850000000000001</v>
      </c>
      <c r="Y25" s="202">
        <v>0</v>
      </c>
      <c r="Z25" s="202">
        <v>18.22</v>
      </c>
      <c r="AA25" s="202">
        <v>7.87</v>
      </c>
      <c r="AB25" s="202">
        <v>0</v>
      </c>
      <c r="AC25" s="202">
        <v>10.58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18.149999999999999</v>
      </c>
      <c r="H26" s="202">
        <v>0</v>
      </c>
      <c r="I26" s="202">
        <v>5.99</v>
      </c>
      <c r="J26" s="202">
        <v>17.68</v>
      </c>
      <c r="K26" s="202">
        <v>77.81</v>
      </c>
      <c r="L26" s="202">
        <v>31.72</v>
      </c>
      <c r="M26" s="202">
        <v>0</v>
      </c>
      <c r="N26" s="202">
        <v>1.27</v>
      </c>
      <c r="O26" s="202">
        <v>2.13</v>
      </c>
      <c r="P26" s="202">
        <v>2.62</v>
      </c>
      <c r="Q26" s="202">
        <v>2.2200000000000002</v>
      </c>
      <c r="R26" s="202">
        <v>5.0199999999999996</v>
      </c>
      <c r="S26" s="202">
        <v>2.87</v>
      </c>
      <c r="T26" s="202">
        <v>0</v>
      </c>
      <c r="U26" s="202">
        <v>11.59</v>
      </c>
      <c r="V26" s="202">
        <v>0.91</v>
      </c>
      <c r="W26" s="202">
        <v>3.84</v>
      </c>
      <c r="X26" s="202">
        <v>20.43</v>
      </c>
      <c r="Y26" s="202">
        <v>0</v>
      </c>
      <c r="Z26" s="202">
        <v>18.22</v>
      </c>
      <c r="AA26" s="202">
        <v>7.87</v>
      </c>
      <c r="AB26" s="202">
        <v>0</v>
      </c>
      <c r="AC26" s="202">
        <v>10.58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17.93</v>
      </c>
      <c r="H27" s="202">
        <v>0</v>
      </c>
      <c r="I27" s="202">
        <v>5.99</v>
      </c>
      <c r="J27" s="202">
        <v>17.68</v>
      </c>
      <c r="K27" s="202">
        <v>77.94</v>
      </c>
      <c r="L27" s="202">
        <v>31.81</v>
      </c>
      <c r="M27" s="202">
        <v>0</v>
      </c>
      <c r="N27" s="202">
        <v>1.42</v>
      </c>
      <c r="O27" s="202">
        <v>9.92</v>
      </c>
      <c r="P27" s="202">
        <v>3.23</v>
      </c>
      <c r="Q27" s="202">
        <v>0.22</v>
      </c>
      <c r="R27" s="202">
        <v>0.45</v>
      </c>
      <c r="S27" s="202">
        <v>0.28000000000000003</v>
      </c>
      <c r="T27" s="202">
        <v>0</v>
      </c>
      <c r="U27" s="202">
        <v>11.59</v>
      </c>
      <c r="V27" s="202">
        <v>0.12</v>
      </c>
      <c r="W27" s="202">
        <v>0.36</v>
      </c>
      <c r="X27" s="202">
        <v>1.58</v>
      </c>
      <c r="Y27" s="202">
        <v>0</v>
      </c>
      <c r="Z27" s="202">
        <v>1.49</v>
      </c>
      <c r="AA27" s="202">
        <v>11.41</v>
      </c>
      <c r="AB27" s="202">
        <v>0</v>
      </c>
      <c r="AC27" s="202">
        <v>10.58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17.93</v>
      </c>
      <c r="H28" s="202">
        <v>0</v>
      </c>
      <c r="I28" s="202">
        <v>5.99</v>
      </c>
      <c r="J28" s="202">
        <v>17.68</v>
      </c>
      <c r="K28" s="202">
        <v>77.94</v>
      </c>
      <c r="L28" s="202">
        <v>31.81</v>
      </c>
      <c r="M28" s="202">
        <v>0</v>
      </c>
      <c r="N28" s="202">
        <v>1.27</v>
      </c>
      <c r="O28" s="202">
        <v>2.34</v>
      </c>
      <c r="P28" s="202">
        <v>2.62</v>
      </c>
      <c r="Q28" s="202">
        <v>0.8</v>
      </c>
      <c r="R28" s="202">
        <v>0.45</v>
      </c>
      <c r="S28" s="202">
        <v>0.28000000000000003</v>
      </c>
      <c r="T28" s="202">
        <v>0</v>
      </c>
      <c r="U28" s="202">
        <v>11.59</v>
      </c>
      <c r="V28" s="202">
        <v>0.12</v>
      </c>
      <c r="W28" s="202">
        <v>0.36</v>
      </c>
      <c r="X28" s="202">
        <v>1.58</v>
      </c>
      <c r="Y28" s="202">
        <v>0</v>
      </c>
      <c r="Z28" s="202">
        <v>1.49</v>
      </c>
      <c r="AA28" s="202">
        <v>0.96</v>
      </c>
      <c r="AB28" s="202">
        <v>0</v>
      </c>
      <c r="AC28" s="202">
        <v>10.58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17.93</v>
      </c>
      <c r="H29" s="202">
        <v>0</v>
      </c>
      <c r="I29" s="202">
        <v>5.99</v>
      </c>
      <c r="J29" s="202">
        <v>17.68</v>
      </c>
      <c r="K29" s="202">
        <v>78.38</v>
      </c>
      <c r="L29" s="202">
        <v>31.81</v>
      </c>
      <c r="M29" s="202">
        <v>0</v>
      </c>
      <c r="N29" s="202">
        <v>1.27</v>
      </c>
      <c r="O29" s="202">
        <v>2.13</v>
      </c>
      <c r="P29" s="202">
        <v>2.62</v>
      </c>
      <c r="Q29" s="202">
        <v>0.22</v>
      </c>
      <c r="R29" s="202">
        <v>0.45</v>
      </c>
      <c r="S29" s="202">
        <v>0.28000000000000003</v>
      </c>
      <c r="T29" s="202">
        <v>0</v>
      </c>
      <c r="U29" s="202">
        <v>11.59</v>
      </c>
      <c r="V29" s="202">
        <v>0.12</v>
      </c>
      <c r="W29" s="202">
        <v>0.36</v>
      </c>
      <c r="X29" s="202">
        <v>1.58</v>
      </c>
      <c r="Y29" s="202">
        <v>0</v>
      </c>
      <c r="Z29" s="202">
        <v>1.49</v>
      </c>
      <c r="AA29" s="202">
        <v>0.96</v>
      </c>
      <c r="AB29" s="202">
        <v>0</v>
      </c>
      <c r="AC29" s="202">
        <v>10.58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17.93</v>
      </c>
      <c r="H30" s="202">
        <v>0</v>
      </c>
      <c r="I30" s="202">
        <v>5.99</v>
      </c>
      <c r="J30" s="202">
        <v>17.68</v>
      </c>
      <c r="K30" s="202">
        <v>58.78</v>
      </c>
      <c r="L30" s="202">
        <v>22.23</v>
      </c>
      <c r="M30" s="202">
        <v>0</v>
      </c>
      <c r="N30" s="202">
        <v>1.27</v>
      </c>
      <c r="O30" s="202">
        <v>2.13</v>
      </c>
      <c r="P30" s="202">
        <v>2.62</v>
      </c>
      <c r="Q30" s="202">
        <v>0.22</v>
      </c>
      <c r="R30" s="202">
        <v>0.45</v>
      </c>
      <c r="S30" s="202">
        <v>0.28000000000000003</v>
      </c>
      <c r="T30" s="202">
        <v>0</v>
      </c>
      <c r="U30" s="202">
        <v>11.59</v>
      </c>
      <c r="V30" s="202">
        <v>0.12</v>
      </c>
      <c r="W30" s="202">
        <v>0.36</v>
      </c>
      <c r="X30" s="202">
        <v>1.58</v>
      </c>
      <c r="Y30" s="202">
        <v>0</v>
      </c>
      <c r="Z30" s="202">
        <v>1.49</v>
      </c>
      <c r="AA30" s="202">
        <v>0.96</v>
      </c>
      <c r="AB30" s="202">
        <v>0</v>
      </c>
      <c r="AC30" s="202">
        <v>10.58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17.93</v>
      </c>
      <c r="H31" s="202">
        <v>0</v>
      </c>
      <c r="I31" s="202">
        <v>5.99</v>
      </c>
      <c r="J31" s="202">
        <v>17.68</v>
      </c>
      <c r="K31" s="202">
        <v>6.89</v>
      </c>
      <c r="L31" s="202">
        <v>3</v>
      </c>
      <c r="M31" s="202">
        <v>0</v>
      </c>
      <c r="N31" s="202">
        <v>1.27</v>
      </c>
      <c r="O31" s="202">
        <v>2.13</v>
      </c>
      <c r="P31" s="202">
        <v>2.62</v>
      </c>
      <c r="Q31" s="202">
        <v>0.21</v>
      </c>
      <c r="R31" s="202">
        <v>0.45</v>
      </c>
      <c r="S31" s="202">
        <v>0.28000000000000003</v>
      </c>
      <c r="T31" s="202">
        <v>0</v>
      </c>
      <c r="U31" s="202">
        <v>11.59</v>
      </c>
      <c r="V31" s="202">
        <v>0.12</v>
      </c>
      <c r="W31" s="202">
        <v>0.36</v>
      </c>
      <c r="X31" s="202">
        <v>1.58</v>
      </c>
      <c r="Y31" s="202">
        <v>0</v>
      </c>
      <c r="Z31" s="202">
        <v>1.49</v>
      </c>
      <c r="AA31" s="202">
        <v>0.96</v>
      </c>
      <c r="AB31" s="202">
        <v>0</v>
      </c>
      <c r="AC31" s="202">
        <v>10.58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17.93</v>
      </c>
      <c r="H32" s="202">
        <v>0</v>
      </c>
      <c r="I32" s="202">
        <v>5.99</v>
      </c>
      <c r="J32" s="202">
        <v>17.68</v>
      </c>
      <c r="K32" s="202">
        <v>6.89</v>
      </c>
      <c r="L32" s="202">
        <v>2.74</v>
      </c>
      <c r="M32" s="202">
        <v>0</v>
      </c>
      <c r="N32" s="202">
        <v>1.27</v>
      </c>
      <c r="O32" s="202">
        <v>2.13</v>
      </c>
      <c r="P32" s="202">
        <v>2.62</v>
      </c>
      <c r="Q32" s="202">
        <v>0.21</v>
      </c>
      <c r="R32" s="202">
        <v>0.45</v>
      </c>
      <c r="S32" s="202">
        <v>0.28000000000000003</v>
      </c>
      <c r="T32" s="202">
        <v>0</v>
      </c>
      <c r="U32" s="202">
        <v>11.59</v>
      </c>
      <c r="V32" s="202">
        <v>0.12</v>
      </c>
      <c r="W32" s="202">
        <v>0.36</v>
      </c>
      <c r="X32" s="202">
        <v>1.58</v>
      </c>
      <c r="Y32" s="202">
        <v>0</v>
      </c>
      <c r="Z32" s="202">
        <v>1.49</v>
      </c>
      <c r="AA32" s="202">
        <v>0.96</v>
      </c>
      <c r="AB32" s="202">
        <v>0</v>
      </c>
      <c r="AC32" s="202">
        <v>10.58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17.93</v>
      </c>
      <c r="H33" s="202">
        <v>0</v>
      </c>
      <c r="I33" s="202">
        <v>5.99</v>
      </c>
      <c r="J33" s="202">
        <v>17.68</v>
      </c>
      <c r="K33" s="202">
        <v>6.89</v>
      </c>
      <c r="L33" s="202">
        <v>2.74</v>
      </c>
      <c r="M33" s="202">
        <v>0</v>
      </c>
      <c r="N33" s="202">
        <v>1.27</v>
      </c>
      <c r="O33" s="202">
        <v>2.13</v>
      </c>
      <c r="P33" s="202">
        <v>2.62</v>
      </c>
      <c r="Q33" s="202">
        <v>0.21</v>
      </c>
      <c r="R33" s="202">
        <v>0.45</v>
      </c>
      <c r="S33" s="202">
        <v>0.28000000000000003</v>
      </c>
      <c r="T33" s="202">
        <v>0</v>
      </c>
      <c r="U33" s="202">
        <v>11.59</v>
      </c>
      <c r="V33" s="202">
        <v>0.12</v>
      </c>
      <c r="W33" s="202">
        <v>0.36</v>
      </c>
      <c r="X33" s="202">
        <v>1.58</v>
      </c>
      <c r="Y33" s="202">
        <v>0</v>
      </c>
      <c r="Z33" s="202">
        <v>1.38</v>
      </c>
      <c r="AA33" s="202">
        <v>0.96</v>
      </c>
      <c r="AB33" s="202">
        <v>0</v>
      </c>
      <c r="AC33" s="202">
        <v>10.58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17.93</v>
      </c>
      <c r="H34" s="202">
        <v>0</v>
      </c>
      <c r="I34" s="202">
        <v>5.99</v>
      </c>
      <c r="J34" s="202">
        <v>17.68</v>
      </c>
      <c r="K34" s="202">
        <v>6.89</v>
      </c>
      <c r="L34" s="202">
        <v>2.74</v>
      </c>
      <c r="M34" s="202">
        <v>0</v>
      </c>
      <c r="N34" s="202">
        <v>1.27</v>
      </c>
      <c r="O34" s="202">
        <v>2.13</v>
      </c>
      <c r="P34" s="202">
        <v>2.62</v>
      </c>
      <c r="Q34" s="202">
        <v>0.21</v>
      </c>
      <c r="R34" s="202">
        <v>0.45</v>
      </c>
      <c r="S34" s="202">
        <v>0.28000000000000003</v>
      </c>
      <c r="T34" s="202">
        <v>0</v>
      </c>
      <c r="U34" s="202">
        <v>11.59</v>
      </c>
      <c r="V34" s="202">
        <v>0.12</v>
      </c>
      <c r="W34" s="202">
        <v>0.36</v>
      </c>
      <c r="X34" s="202">
        <v>1.58</v>
      </c>
      <c r="Y34" s="202">
        <v>0</v>
      </c>
      <c r="Z34" s="202">
        <v>1.38</v>
      </c>
      <c r="AA34" s="202">
        <v>0.96</v>
      </c>
      <c r="AB34" s="202">
        <v>0</v>
      </c>
      <c r="AC34" s="202">
        <v>10.58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17.93</v>
      </c>
      <c r="H35" s="202">
        <v>0</v>
      </c>
      <c r="I35" s="202">
        <v>5.99</v>
      </c>
      <c r="J35" s="202">
        <v>17.68</v>
      </c>
      <c r="K35" s="202">
        <v>6.89</v>
      </c>
      <c r="L35" s="202">
        <v>2.74</v>
      </c>
      <c r="M35" s="202">
        <v>0</v>
      </c>
      <c r="N35" s="202">
        <v>1.27</v>
      </c>
      <c r="O35" s="202">
        <v>2.13</v>
      </c>
      <c r="P35" s="202">
        <v>2.62</v>
      </c>
      <c r="Q35" s="202">
        <v>0.21</v>
      </c>
      <c r="R35" s="202">
        <v>0.45</v>
      </c>
      <c r="S35" s="202">
        <v>0.28000000000000003</v>
      </c>
      <c r="T35" s="202">
        <v>0</v>
      </c>
      <c r="U35" s="202">
        <v>11.59</v>
      </c>
      <c r="V35" s="202">
        <v>0.12</v>
      </c>
      <c r="W35" s="202">
        <v>0.36</v>
      </c>
      <c r="X35" s="202">
        <v>1.58</v>
      </c>
      <c r="Y35" s="202">
        <v>0</v>
      </c>
      <c r="Z35" s="202">
        <v>1.38</v>
      </c>
      <c r="AA35" s="202">
        <v>0.96</v>
      </c>
      <c r="AB35" s="202">
        <v>0</v>
      </c>
      <c r="AC35" s="202">
        <v>10.58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17.93</v>
      </c>
      <c r="H36" s="202">
        <v>0</v>
      </c>
      <c r="I36" s="202">
        <v>5.99</v>
      </c>
      <c r="J36" s="202">
        <v>17.68</v>
      </c>
      <c r="K36" s="202">
        <v>6.89</v>
      </c>
      <c r="L36" s="202">
        <v>2.74</v>
      </c>
      <c r="M36" s="202">
        <v>0</v>
      </c>
      <c r="N36" s="202">
        <v>1.27</v>
      </c>
      <c r="O36" s="202">
        <v>2.13</v>
      </c>
      <c r="P36" s="202">
        <v>2.62</v>
      </c>
      <c r="Q36" s="202">
        <v>0.21</v>
      </c>
      <c r="R36" s="202">
        <v>0.45</v>
      </c>
      <c r="S36" s="202">
        <v>0.28000000000000003</v>
      </c>
      <c r="T36" s="202">
        <v>0</v>
      </c>
      <c r="U36" s="202">
        <v>11.59</v>
      </c>
      <c r="V36" s="202">
        <v>0.12</v>
      </c>
      <c r="W36" s="202">
        <v>0.36</v>
      </c>
      <c r="X36" s="202">
        <v>1.58</v>
      </c>
      <c r="Y36" s="202">
        <v>0</v>
      </c>
      <c r="Z36" s="202">
        <v>1.38</v>
      </c>
      <c r="AA36" s="202">
        <v>0.96</v>
      </c>
      <c r="AB36" s="202">
        <v>0</v>
      </c>
      <c r="AC36" s="202">
        <v>10.58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17.93</v>
      </c>
      <c r="H37" s="202">
        <v>0</v>
      </c>
      <c r="I37" s="202">
        <v>5.99</v>
      </c>
      <c r="J37" s="202">
        <v>17.68</v>
      </c>
      <c r="K37" s="202">
        <v>6.89</v>
      </c>
      <c r="L37" s="202">
        <v>2.74</v>
      </c>
      <c r="M37" s="202">
        <v>0</v>
      </c>
      <c r="N37" s="202">
        <v>1.27</v>
      </c>
      <c r="O37" s="202">
        <v>2.13</v>
      </c>
      <c r="P37" s="202">
        <v>2.62</v>
      </c>
      <c r="Q37" s="202">
        <v>0.21</v>
      </c>
      <c r="R37" s="202">
        <v>0.45</v>
      </c>
      <c r="S37" s="202">
        <v>0.28000000000000003</v>
      </c>
      <c r="T37" s="202">
        <v>0</v>
      </c>
      <c r="U37" s="202">
        <v>11.59</v>
      </c>
      <c r="V37" s="202">
        <v>0.12</v>
      </c>
      <c r="W37" s="202">
        <v>0.36</v>
      </c>
      <c r="X37" s="202">
        <v>1.58</v>
      </c>
      <c r="Y37" s="202">
        <v>0</v>
      </c>
      <c r="Z37" s="202">
        <v>1.38</v>
      </c>
      <c r="AA37" s="202">
        <v>0.96</v>
      </c>
      <c r="AB37" s="202">
        <v>0</v>
      </c>
      <c r="AC37" s="202">
        <v>10.58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17.93</v>
      </c>
      <c r="H38" s="202">
        <v>0</v>
      </c>
      <c r="I38" s="202">
        <v>5.99</v>
      </c>
      <c r="J38" s="202">
        <v>17.68</v>
      </c>
      <c r="K38" s="202">
        <v>6.89</v>
      </c>
      <c r="L38" s="202">
        <v>2.74</v>
      </c>
      <c r="M38" s="202">
        <v>0</v>
      </c>
      <c r="N38" s="202">
        <v>1.27</v>
      </c>
      <c r="O38" s="202">
        <v>2.13</v>
      </c>
      <c r="P38" s="202">
        <v>2.62</v>
      </c>
      <c r="Q38" s="202">
        <v>0.21</v>
      </c>
      <c r="R38" s="202">
        <v>0.45</v>
      </c>
      <c r="S38" s="202">
        <v>0.28000000000000003</v>
      </c>
      <c r="T38" s="202">
        <v>0</v>
      </c>
      <c r="U38" s="202">
        <v>11.59</v>
      </c>
      <c r="V38" s="202">
        <v>0.12</v>
      </c>
      <c r="W38" s="202">
        <v>0.36</v>
      </c>
      <c r="X38" s="202">
        <v>1.58</v>
      </c>
      <c r="Y38" s="202">
        <v>0</v>
      </c>
      <c r="Z38" s="202">
        <v>1.38</v>
      </c>
      <c r="AA38" s="202">
        <v>0.96</v>
      </c>
      <c r="AB38" s="202">
        <v>0</v>
      </c>
      <c r="AC38" s="202">
        <v>10.58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17.93</v>
      </c>
      <c r="H39" s="202">
        <v>0</v>
      </c>
      <c r="I39" s="202">
        <v>5.99</v>
      </c>
      <c r="J39" s="202">
        <v>17.68</v>
      </c>
      <c r="K39" s="202">
        <v>6.89</v>
      </c>
      <c r="L39" s="202">
        <v>2.74</v>
      </c>
      <c r="M39" s="202">
        <v>0</v>
      </c>
      <c r="N39" s="202">
        <v>1.27</v>
      </c>
      <c r="O39" s="202">
        <v>2.13</v>
      </c>
      <c r="P39" s="202">
        <v>2.62</v>
      </c>
      <c r="Q39" s="202">
        <v>0.21</v>
      </c>
      <c r="R39" s="202">
        <v>0.45</v>
      </c>
      <c r="S39" s="202">
        <v>0.28000000000000003</v>
      </c>
      <c r="T39" s="202">
        <v>0</v>
      </c>
      <c r="U39" s="202">
        <v>11.59</v>
      </c>
      <c r="V39" s="202">
        <v>0.12</v>
      </c>
      <c r="W39" s="202">
        <v>0.36</v>
      </c>
      <c r="X39" s="202">
        <v>1.58</v>
      </c>
      <c r="Y39" s="202">
        <v>0</v>
      </c>
      <c r="Z39" s="202">
        <v>1.38</v>
      </c>
      <c r="AA39" s="202">
        <v>0.96</v>
      </c>
      <c r="AB39" s="202">
        <v>0</v>
      </c>
      <c r="AC39" s="202">
        <v>10.58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17.93</v>
      </c>
      <c r="H40" s="202">
        <v>0</v>
      </c>
      <c r="I40" s="202">
        <v>5.99</v>
      </c>
      <c r="J40" s="202">
        <v>17.68</v>
      </c>
      <c r="K40" s="202">
        <v>6.89</v>
      </c>
      <c r="L40" s="202">
        <v>2.74</v>
      </c>
      <c r="M40" s="202">
        <v>0</v>
      </c>
      <c r="N40" s="202">
        <v>1.27</v>
      </c>
      <c r="O40" s="202">
        <v>2.13</v>
      </c>
      <c r="P40" s="202">
        <v>2.62</v>
      </c>
      <c r="Q40" s="202">
        <v>0.21</v>
      </c>
      <c r="R40" s="202">
        <v>0.45</v>
      </c>
      <c r="S40" s="202">
        <v>0.28000000000000003</v>
      </c>
      <c r="T40" s="202">
        <v>0</v>
      </c>
      <c r="U40" s="202">
        <v>11.59</v>
      </c>
      <c r="V40" s="202">
        <v>0.12</v>
      </c>
      <c r="W40" s="202">
        <v>0.36</v>
      </c>
      <c r="X40" s="202">
        <v>1.58</v>
      </c>
      <c r="Y40" s="202">
        <v>0</v>
      </c>
      <c r="Z40" s="202">
        <v>1.38</v>
      </c>
      <c r="AA40" s="202">
        <v>0.96</v>
      </c>
      <c r="AB40" s="202">
        <v>0</v>
      </c>
      <c r="AC40" s="202">
        <v>10.58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17.93</v>
      </c>
      <c r="H41" s="202">
        <v>0</v>
      </c>
      <c r="I41" s="202">
        <v>5.99</v>
      </c>
      <c r="J41" s="202">
        <v>17.68</v>
      </c>
      <c r="K41" s="202">
        <v>6.89</v>
      </c>
      <c r="L41" s="202">
        <v>2.74</v>
      </c>
      <c r="M41" s="202">
        <v>0</v>
      </c>
      <c r="N41" s="202">
        <v>1.27</v>
      </c>
      <c r="O41" s="202">
        <v>2.13</v>
      </c>
      <c r="P41" s="202">
        <v>2.62</v>
      </c>
      <c r="Q41" s="202">
        <v>0.21</v>
      </c>
      <c r="R41" s="202">
        <v>0.45</v>
      </c>
      <c r="S41" s="202">
        <v>0.28000000000000003</v>
      </c>
      <c r="T41" s="202">
        <v>0</v>
      </c>
      <c r="U41" s="202">
        <v>11.59</v>
      </c>
      <c r="V41" s="202">
        <v>0.12</v>
      </c>
      <c r="W41" s="202">
        <v>0.36</v>
      </c>
      <c r="X41" s="202">
        <v>1.58</v>
      </c>
      <c r="Y41" s="202">
        <v>0</v>
      </c>
      <c r="Z41" s="202">
        <v>1.38</v>
      </c>
      <c r="AA41" s="202">
        <v>0.96</v>
      </c>
      <c r="AB41" s="202">
        <v>0</v>
      </c>
      <c r="AC41" s="202">
        <v>10.58</v>
      </c>
      <c r="AD41" s="202">
        <v>0</v>
      </c>
      <c r="AE41" s="202">
        <v>0</v>
      </c>
      <c r="AF41" s="202">
        <v>0</v>
      </c>
      <c r="AG41" s="202">
        <v>24.11</v>
      </c>
      <c r="AH41" s="202">
        <v>0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17.93</v>
      </c>
      <c r="H42" s="202">
        <v>0</v>
      </c>
      <c r="I42" s="202">
        <v>5.99</v>
      </c>
      <c r="J42" s="202">
        <v>17.68</v>
      </c>
      <c r="K42" s="202">
        <v>6.89</v>
      </c>
      <c r="L42" s="202">
        <v>2.74</v>
      </c>
      <c r="M42" s="202">
        <v>0</v>
      </c>
      <c r="N42" s="202">
        <v>1.27</v>
      </c>
      <c r="O42" s="202">
        <v>2.13</v>
      </c>
      <c r="P42" s="202">
        <v>2.62</v>
      </c>
      <c r="Q42" s="202">
        <v>0.21</v>
      </c>
      <c r="R42" s="202">
        <v>0.45</v>
      </c>
      <c r="S42" s="202">
        <v>0.28000000000000003</v>
      </c>
      <c r="T42" s="202">
        <v>0</v>
      </c>
      <c r="U42" s="202">
        <v>11.59</v>
      </c>
      <c r="V42" s="202">
        <v>0.12</v>
      </c>
      <c r="W42" s="202">
        <v>0.36</v>
      </c>
      <c r="X42" s="202">
        <v>1.58</v>
      </c>
      <c r="Y42" s="202">
        <v>0</v>
      </c>
      <c r="Z42" s="202">
        <v>1.38</v>
      </c>
      <c r="AA42" s="202">
        <v>0.96</v>
      </c>
      <c r="AB42" s="202">
        <v>0</v>
      </c>
      <c r="AC42" s="202">
        <v>10.58</v>
      </c>
      <c r="AD42" s="202">
        <v>0</v>
      </c>
      <c r="AE42" s="202">
        <v>0</v>
      </c>
      <c r="AF42" s="202">
        <v>0</v>
      </c>
      <c r="AG42" s="202">
        <v>24.11</v>
      </c>
      <c r="AH42" s="202">
        <v>0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17.93</v>
      </c>
      <c r="H43" s="202">
        <v>0</v>
      </c>
      <c r="I43" s="202">
        <v>5.99</v>
      </c>
      <c r="J43" s="202">
        <v>17.68</v>
      </c>
      <c r="K43" s="202">
        <v>6.89</v>
      </c>
      <c r="L43" s="202">
        <v>2.74</v>
      </c>
      <c r="M43" s="202">
        <v>0</v>
      </c>
      <c r="N43" s="202">
        <v>1.27</v>
      </c>
      <c r="O43" s="202">
        <v>2.13</v>
      </c>
      <c r="P43" s="202">
        <v>2.62</v>
      </c>
      <c r="Q43" s="202">
        <v>0.21</v>
      </c>
      <c r="R43" s="202">
        <v>0.45</v>
      </c>
      <c r="S43" s="202">
        <v>0.28000000000000003</v>
      </c>
      <c r="T43" s="202">
        <v>0</v>
      </c>
      <c r="U43" s="202">
        <v>11.59</v>
      </c>
      <c r="V43" s="202">
        <v>0.12</v>
      </c>
      <c r="W43" s="202">
        <v>0.36</v>
      </c>
      <c r="X43" s="202">
        <v>1.58</v>
      </c>
      <c r="Y43" s="202">
        <v>0</v>
      </c>
      <c r="Z43" s="202">
        <v>1.49</v>
      </c>
      <c r="AA43" s="202">
        <v>0.96</v>
      </c>
      <c r="AB43" s="202">
        <v>0</v>
      </c>
      <c r="AC43" s="202">
        <v>10.58</v>
      </c>
      <c r="AD43" s="202">
        <v>0</v>
      </c>
      <c r="AE43" s="202">
        <v>0</v>
      </c>
      <c r="AF43" s="202">
        <v>0</v>
      </c>
      <c r="AG43" s="202">
        <v>24.11</v>
      </c>
      <c r="AH43" s="202">
        <v>0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17.93</v>
      </c>
      <c r="H44" s="202">
        <v>0</v>
      </c>
      <c r="I44" s="202">
        <v>5.99</v>
      </c>
      <c r="J44" s="202">
        <v>17.68</v>
      </c>
      <c r="K44" s="202">
        <v>6.89</v>
      </c>
      <c r="L44" s="202">
        <v>2.73</v>
      </c>
      <c r="M44" s="202">
        <v>0</v>
      </c>
      <c r="N44" s="202">
        <v>1.27</v>
      </c>
      <c r="O44" s="202">
        <v>2.13</v>
      </c>
      <c r="P44" s="202">
        <v>2.62</v>
      </c>
      <c r="Q44" s="202">
        <v>0.21</v>
      </c>
      <c r="R44" s="202">
        <v>0.45</v>
      </c>
      <c r="S44" s="202">
        <v>0.28000000000000003</v>
      </c>
      <c r="T44" s="202">
        <v>0</v>
      </c>
      <c r="U44" s="202">
        <v>11.59</v>
      </c>
      <c r="V44" s="202">
        <v>0.12</v>
      </c>
      <c r="W44" s="202">
        <v>0.36</v>
      </c>
      <c r="X44" s="202">
        <v>1.58</v>
      </c>
      <c r="Y44" s="202">
        <v>0</v>
      </c>
      <c r="Z44" s="202">
        <v>1.49</v>
      </c>
      <c r="AA44" s="202">
        <v>0.96</v>
      </c>
      <c r="AB44" s="202">
        <v>0</v>
      </c>
      <c r="AC44" s="202">
        <v>10.58</v>
      </c>
      <c r="AD44" s="202">
        <v>0</v>
      </c>
      <c r="AE44" s="202">
        <v>0</v>
      </c>
      <c r="AF44" s="202">
        <v>0</v>
      </c>
      <c r="AG44" s="202">
        <v>24.11</v>
      </c>
      <c r="AH44" s="202">
        <v>0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17.93</v>
      </c>
      <c r="H45" s="202">
        <v>0</v>
      </c>
      <c r="I45" s="202">
        <v>5.99</v>
      </c>
      <c r="J45" s="202">
        <v>17.68</v>
      </c>
      <c r="K45" s="202">
        <v>6.89</v>
      </c>
      <c r="L45" s="202">
        <v>5.35</v>
      </c>
      <c r="M45" s="202">
        <v>0</v>
      </c>
      <c r="N45" s="202">
        <v>1.27</v>
      </c>
      <c r="O45" s="202">
        <v>2.13</v>
      </c>
      <c r="P45" s="202">
        <v>2.62</v>
      </c>
      <c r="Q45" s="202">
        <v>0.41</v>
      </c>
      <c r="R45" s="202">
        <v>0.88</v>
      </c>
      <c r="S45" s="202">
        <v>0.55000000000000004</v>
      </c>
      <c r="T45" s="202">
        <v>0</v>
      </c>
      <c r="U45" s="202">
        <v>11.59</v>
      </c>
      <c r="V45" s="202">
        <v>0.23</v>
      </c>
      <c r="W45" s="202">
        <v>0.71</v>
      </c>
      <c r="X45" s="202">
        <v>1.58</v>
      </c>
      <c r="Y45" s="202">
        <v>0</v>
      </c>
      <c r="Z45" s="202">
        <v>1.49</v>
      </c>
      <c r="AA45" s="202">
        <v>0.96</v>
      </c>
      <c r="AB45" s="202">
        <v>0</v>
      </c>
      <c r="AC45" s="202">
        <v>10.58</v>
      </c>
      <c r="AD45" s="202">
        <v>0</v>
      </c>
      <c r="AE45" s="202">
        <v>0</v>
      </c>
      <c r="AF45" s="202">
        <v>0</v>
      </c>
      <c r="AG45" s="202">
        <v>24.11</v>
      </c>
      <c r="AH45" s="202">
        <v>0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17.93</v>
      </c>
      <c r="H46" s="202">
        <v>0</v>
      </c>
      <c r="I46" s="202">
        <v>5.99</v>
      </c>
      <c r="J46" s="202">
        <v>17.68</v>
      </c>
      <c r="K46" s="202">
        <v>6.24</v>
      </c>
      <c r="L46" s="202">
        <v>5.34</v>
      </c>
      <c r="M46" s="202">
        <v>0</v>
      </c>
      <c r="N46" s="202">
        <v>1.27</v>
      </c>
      <c r="O46" s="202">
        <v>2.13</v>
      </c>
      <c r="P46" s="202">
        <v>2.62</v>
      </c>
      <c r="Q46" s="202">
        <v>0.21</v>
      </c>
      <c r="R46" s="202">
        <v>0.45</v>
      </c>
      <c r="S46" s="202">
        <v>0.28000000000000003</v>
      </c>
      <c r="T46" s="202">
        <v>0</v>
      </c>
      <c r="U46" s="202">
        <v>11.59</v>
      </c>
      <c r="V46" s="202">
        <v>0.12</v>
      </c>
      <c r="W46" s="202">
        <v>0.36</v>
      </c>
      <c r="X46" s="202">
        <v>1.58</v>
      </c>
      <c r="Y46" s="202">
        <v>0</v>
      </c>
      <c r="Z46" s="202">
        <v>1.49</v>
      </c>
      <c r="AA46" s="202">
        <v>0.96</v>
      </c>
      <c r="AB46" s="202">
        <v>0</v>
      </c>
      <c r="AC46" s="202">
        <v>10.35</v>
      </c>
      <c r="AD46" s="202">
        <v>0</v>
      </c>
      <c r="AE46" s="202">
        <v>0</v>
      </c>
      <c r="AF46" s="202">
        <v>0</v>
      </c>
      <c r="AG46" s="202">
        <v>24.11</v>
      </c>
      <c r="AH46" s="202">
        <v>0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17.93</v>
      </c>
      <c r="H47" s="202">
        <v>0</v>
      </c>
      <c r="I47" s="202">
        <v>5.99</v>
      </c>
      <c r="J47" s="202">
        <v>17.68</v>
      </c>
      <c r="K47" s="202">
        <v>50.16</v>
      </c>
      <c r="L47" s="202">
        <v>5.37</v>
      </c>
      <c r="M47" s="202">
        <v>0</v>
      </c>
      <c r="N47" s="202">
        <v>1.27</v>
      </c>
      <c r="O47" s="202">
        <v>2.13</v>
      </c>
      <c r="P47" s="202">
        <v>2.62</v>
      </c>
      <c r="Q47" s="202">
        <v>0.21</v>
      </c>
      <c r="R47" s="202">
        <v>0.45</v>
      </c>
      <c r="S47" s="202">
        <v>0.28000000000000003</v>
      </c>
      <c r="T47" s="202">
        <v>0</v>
      </c>
      <c r="U47" s="202">
        <v>11.59</v>
      </c>
      <c r="V47" s="202">
        <v>0.12</v>
      </c>
      <c r="W47" s="202">
        <v>0.36</v>
      </c>
      <c r="X47" s="202">
        <v>1.58</v>
      </c>
      <c r="Y47" s="202">
        <v>0</v>
      </c>
      <c r="Z47" s="202">
        <v>1.49</v>
      </c>
      <c r="AA47" s="202">
        <v>1.66</v>
      </c>
      <c r="AB47" s="202">
        <v>0</v>
      </c>
      <c r="AC47" s="202">
        <v>10.58</v>
      </c>
      <c r="AD47" s="202">
        <v>0</v>
      </c>
      <c r="AE47" s="202">
        <v>0</v>
      </c>
      <c r="AF47" s="202">
        <v>0</v>
      </c>
      <c r="AG47" s="202">
        <v>0</v>
      </c>
      <c r="AH47" s="202">
        <v>20.89</v>
      </c>
      <c r="AI47" s="202">
        <v>0</v>
      </c>
      <c r="AJ47" s="202">
        <v>14.46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17.93</v>
      </c>
      <c r="H48" s="202">
        <v>0</v>
      </c>
      <c r="I48" s="202">
        <v>5.99</v>
      </c>
      <c r="J48" s="202">
        <v>17.68</v>
      </c>
      <c r="K48" s="202">
        <v>45.37</v>
      </c>
      <c r="L48" s="202">
        <v>5.37</v>
      </c>
      <c r="M48" s="202">
        <v>0</v>
      </c>
      <c r="N48" s="202">
        <v>1.27</v>
      </c>
      <c r="O48" s="202">
        <v>2.13</v>
      </c>
      <c r="P48" s="202">
        <v>2.62</v>
      </c>
      <c r="Q48" s="202">
        <v>0.21</v>
      </c>
      <c r="R48" s="202">
        <v>0.45</v>
      </c>
      <c r="S48" s="202">
        <v>0.28000000000000003</v>
      </c>
      <c r="T48" s="202">
        <v>0</v>
      </c>
      <c r="U48" s="202">
        <v>11.59</v>
      </c>
      <c r="V48" s="202">
        <v>0.12</v>
      </c>
      <c r="W48" s="202">
        <v>0.36</v>
      </c>
      <c r="X48" s="202">
        <v>1.58</v>
      </c>
      <c r="Y48" s="202">
        <v>0</v>
      </c>
      <c r="Z48" s="202">
        <v>1.49</v>
      </c>
      <c r="AA48" s="202">
        <v>1.66</v>
      </c>
      <c r="AB48" s="202">
        <v>0</v>
      </c>
      <c r="AC48" s="202">
        <v>10.58</v>
      </c>
      <c r="AD48" s="202">
        <v>0</v>
      </c>
      <c r="AE48" s="202">
        <v>0</v>
      </c>
      <c r="AF48" s="202">
        <v>0</v>
      </c>
      <c r="AG48" s="202">
        <v>0</v>
      </c>
      <c r="AH48" s="202">
        <v>20.89</v>
      </c>
      <c r="AI48" s="202">
        <v>0</v>
      </c>
      <c r="AJ48" s="202">
        <v>14.46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17.93</v>
      </c>
      <c r="H49" s="202">
        <v>0</v>
      </c>
      <c r="I49" s="202">
        <v>5.99</v>
      </c>
      <c r="J49" s="202">
        <v>17.68</v>
      </c>
      <c r="K49" s="202">
        <v>18.54</v>
      </c>
      <c r="L49" s="202">
        <v>2.74</v>
      </c>
      <c r="M49" s="202">
        <v>0</v>
      </c>
      <c r="N49" s="202">
        <v>1.27</v>
      </c>
      <c r="O49" s="202">
        <v>2.13</v>
      </c>
      <c r="P49" s="202">
        <v>2.62</v>
      </c>
      <c r="Q49" s="202">
        <v>0.21</v>
      </c>
      <c r="R49" s="202">
        <v>0.45</v>
      </c>
      <c r="S49" s="202">
        <v>0.28000000000000003</v>
      </c>
      <c r="T49" s="202">
        <v>0</v>
      </c>
      <c r="U49" s="202">
        <v>11.59</v>
      </c>
      <c r="V49" s="202">
        <v>0.12</v>
      </c>
      <c r="W49" s="202">
        <v>0.36</v>
      </c>
      <c r="X49" s="202">
        <v>1.58</v>
      </c>
      <c r="Y49" s="202">
        <v>0</v>
      </c>
      <c r="Z49" s="202">
        <v>1.49</v>
      </c>
      <c r="AA49" s="202">
        <v>0.96</v>
      </c>
      <c r="AB49" s="202">
        <v>0</v>
      </c>
      <c r="AC49" s="202">
        <v>10.58</v>
      </c>
      <c r="AD49" s="202">
        <v>0</v>
      </c>
      <c r="AE49" s="202">
        <v>0</v>
      </c>
      <c r="AF49" s="202">
        <v>0</v>
      </c>
      <c r="AG49" s="202">
        <v>0</v>
      </c>
      <c r="AH49" s="202">
        <v>20.89</v>
      </c>
      <c r="AI49" s="202">
        <v>0</v>
      </c>
      <c r="AJ49" s="202">
        <v>14.46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17.93</v>
      </c>
      <c r="H50" s="202">
        <v>0</v>
      </c>
      <c r="I50" s="202">
        <v>5.99</v>
      </c>
      <c r="J50" s="202">
        <v>17.68</v>
      </c>
      <c r="K50" s="202">
        <v>25.25</v>
      </c>
      <c r="L50" s="202">
        <v>2.74</v>
      </c>
      <c r="M50" s="202">
        <v>0</v>
      </c>
      <c r="N50" s="202">
        <v>1.27</v>
      </c>
      <c r="O50" s="202">
        <v>2.13</v>
      </c>
      <c r="P50" s="202">
        <v>2.62</v>
      </c>
      <c r="Q50" s="202">
        <v>0.21</v>
      </c>
      <c r="R50" s="202">
        <v>0.45</v>
      </c>
      <c r="S50" s="202">
        <v>0.28000000000000003</v>
      </c>
      <c r="T50" s="202">
        <v>0</v>
      </c>
      <c r="U50" s="202">
        <v>11.59</v>
      </c>
      <c r="V50" s="202">
        <v>0.12</v>
      </c>
      <c r="W50" s="202">
        <v>0.36</v>
      </c>
      <c r="X50" s="202">
        <v>1.58</v>
      </c>
      <c r="Y50" s="202">
        <v>0</v>
      </c>
      <c r="Z50" s="202">
        <v>1.49</v>
      </c>
      <c r="AA50" s="202">
        <v>0</v>
      </c>
      <c r="AB50" s="202">
        <v>0</v>
      </c>
      <c r="AC50" s="202">
        <v>10.58</v>
      </c>
      <c r="AD50" s="202">
        <v>0</v>
      </c>
      <c r="AE50" s="202">
        <v>0</v>
      </c>
      <c r="AF50" s="202">
        <v>0</v>
      </c>
      <c r="AG50" s="202">
        <v>0</v>
      </c>
      <c r="AH50" s="202">
        <v>20.89</v>
      </c>
      <c r="AI50" s="202">
        <v>0</v>
      </c>
      <c r="AJ50" s="202">
        <v>14.46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17.93</v>
      </c>
      <c r="H51" s="202">
        <v>0</v>
      </c>
      <c r="I51" s="202">
        <v>5.99</v>
      </c>
      <c r="J51" s="202">
        <v>17.68</v>
      </c>
      <c r="K51" s="202">
        <v>77.94</v>
      </c>
      <c r="L51" s="202">
        <v>12.65</v>
      </c>
      <c r="M51" s="202">
        <v>0</v>
      </c>
      <c r="N51" s="202">
        <v>1.27</v>
      </c>
      <c r="O51" s="202">
        <v>2.13</v>
      </c>
      <c r="P51" s="202">
        <v>2.62</v>
      </c>
      <c r="Q51" s="202">
        <v>0.21</v>
      </c>
      <c r="R51" s="202">
        <v>0.45</v>
      </c>
      <c r="S51" s="202">
        <v>0.28000000000000003</v>
      </c>
      <c r="T51" s="202">
        <v>0</v>
      </c>
      <c r="U51" s="202">
        <v>11.59</v>
      </c>
      <c r="V51" s="202">
        <v>0.12</v>
      </c>
      <c r="W51" s="202">
        <v>0.36</v>
      </c>
      <c r="X51" s="202">
        <v>1.58</v>
      </c>
      <c r="Y51" s="202">
        <v>0</v>
      </c>
      <c r="Z51" s="202">
        <v>1.49</v>
      </c>
      <c r="AA51" s="202">
        <v>0</v>
      </c>
      <c r="AB51" s="202">
        <v>0</v>
      </c>
      <c r="AC51" s="202">
        <v>10.58</v>
      </c>
      <c r="AD51" s="202">
        <v>0</v>
      </c>
      <c r="AE51" s="202">
        <v>0</v>
      </c>
      <c r="AF51" s="202">
        <v>0</v>
      </c>
      <c r="AG51" s="202">
        <v>0</v>
      </c>
      <c r="AH51" s="202">
        <v>20.89</v>
      </c>
      <c r="AI51" s="202">
        <v>0</v>
      </c>
      <c r="AJ51" s="202">
        <v>14.46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17.93</v>
      </c>
      <c r="H52" s="202">
        <v>0</v>
      </c>
      <c r="I52" s="202">
        <v>5.99</v>
      </c>
      <c r="J52" s="202">
        <v>17.68</v>
      </c>
      <c r="K52" s="202">
        <v>77.94</v>
      </c>
      <c r="L52" s="202">
        <v>12.65</v>
      </c>
      <c r="M52" s="202">
        <v>0</v>
      </c>
      <c r="N52" s="202">
        <v>1.27</v>
      </c>
      <c r="O52" s="202">
        <v>2.13</v>
      </c>
      <c r="P52" s="202">
        <v>2.62</v>
      </c>
      <c r="Q52" s="202">
        <v>0.21</v>
      </c>
      <c r="R52" s="202">
        <v>0.45</v>
      </c>
      <c r="S52" s="202">
        <v>0.28000000000000003</v>
      </c>
      <c r="T52" s="202">
        <v>0</v>
      </c>
      <c r="U52" s="202">
        <v>11.59</v>
      </c>
      <c r="V52" s="202">
        <v>0.12</v>
      </c>
      <c r="W52" s="202">
        <v>0.36</v>
      </c>
      <c r="X52" s="202">
        <v>1.58</v>
      </c>
      <c r="Y52" s="202">
        <v>0</v>
      </c>
      <c r="Z52" s="202">
        <v>1.49</v>
      </c>
      <c r="AA52" s="202">
        <v>0.96</v>
      </c>
      <c r="AB52" s="202">
        <v>0</v>
      </c>
      <c r="AC52" s="202">
        <v>10.58</v>
      </c>
      <c r="AD52" s="202">
        <v>0</v>
      </c>
      <c r="AE52" s="202">
        <v>0</v>
      </c>
      <c r="AF52" s="202">
        <v>0</v>
      </c>
      <c r="AG52" s="202">
        <v>0</v>
      </c>
      <c r="AH52" s="202">
        <v>20.89</v>
      </c>
      <c r="AI52" s="202">
        <v>0</v>
      </c>
      <c r="AJ52" s="202">
        <v>14.46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17.93</v>
      </c>
      <c r="H53" s="202">
        <v>0</v>
      </c>
      <c r="I53" s="202">
        <v>5.99</v>
      </c>
      <c r="J53" s="202">
        <v>17.68</v>
      </c>
      <c r="K53" s="202">
        <v>77.94</v>
      </c>
      <c r="L53" s="202">
        <v>31.81</v>
      </c>
      <c r="M53" s="202">
        <v>0</v>
      </c>
      <c r="N53" s="202">
        <v>1.27</v>
      </c>
      <c r="O53" s="202">
        <v>2.13</v>
      </c>
      <c r="P53" s="202">
        <v>2.62</v>
      </c>
      <c r="Q53" s="202">
        <v>0.21</v>
      </c>
      <c r="R53" s="202">
        <v>0.45</v>
      </c>
      <c r="S53" s="202">
        <v>0.28000000000000003</v>
      </c>
      <c r="T53" s="202">
        <v>0</v>
      </c>
      <c r="U53" s="202">
        <v>11.59</v>
      </c>
      <c r="V53" s="202">
        <v>0.12</v>
      </c>
      <c r="W53" s="202">
        <v>0.36</v>
      </c>
      <c r="X53" s="202">
        <v>1.58</v>
      </c>
      <c r="Y53" s="202">
        <v>0</v>
      </c>
      <c r="Z53" s="202">
        <v>1.49</v>
      </c>
      <c r="AA53" s="202">
        <v>0.96</v>
      </c>
      <c r="AB53" s="202">
        <v>0</v>
      </c>
      <c r="AC53" s="202">
        <v>10.58</v>
      </c>
      <c r="AD53" s="202">
        <v>0</v>
      </c>
      <c r="AE53" s="202">
        <v>0</v>
      </c>
      <c r="AF53" s="202">
        <v>0</v>
      </c>
      <c r="AG53" s="202">
        <v>0</v>
      </c>
      <c r="AH53" s="202">
        <v>20.89</v>
      </c>
      <c r="AI53" s="202">
        <v>0</v>
      </c>
      <c r="AJ53" s="202">
        <v>14.46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17.93</v>
      </c>
      <c r="H54" s="202">
        <v>0</v>
      </c>
      <c r="I54" s="202">
        <v>5.99</v>
      </c>
      <c r="J54" s="202">
        <v>17.68</v>
      </c>
      <c r="K54" s="202">
        <v>77.94</v>
      </c>
      <c r="L54" s="202">
        <v>31.81</v>
      </c>
      <c r="M54" s="202">
        <v>0</v>
      </c>
      <c r="N54" s="202">
        <v>1.27</v>
      </c>
      <c r="O54" s="202">
        <v>2.13</v>
      </c>
      <c r="P54" s="202">
        <v>2.62</v>
      </c>
      <c r="Q54" s="202">
        <v>0.21</v>
      </c>
      <c r="R54" s="202">
        <v>0.45</v>
      </c>
      <c r="S54" s="202">
        <v>0.28000000000000003</v>
      </c>
      <c r="T54" s="202">
        <v>0</v>
      </c>
      <c r="U54" s="202">
        <v>11.59</v>
      </c>
      <c r="V54" s="202">
        <v>0.12</v>
      </c>
      <c r="W54" s="202">
        <v>0.36</v>
      </c>
      <c r="X54" s="202">
        <v>1.58</v>
      </c>
      <c r="Y54" s="202">
        <v>0</v>
      </c>
      <c r="Z54" s="202">
        <v>1.49</v>
      </c>
      <c r="AA54" s="202">
        <v>0.96</v>
      </c>
      <c r="AB54" s="202">
        <v>0</v>
      </c>
      <c r="AC54" s="202">
        <v>10.58</v>
      </c>
      <c r="AD54" s="202">
        <v>0</v>
      </c>
      <c r="AE54" s="202">
        <v>0</v>
      </c>
      <c r="AF54" s="202">
        <v>0</v>
      </c>
      <c r="AG54" s="202">
        <v>0</v>
      </c>
      <c r="AH54" s="202">
        <v>20.89</v>
      </c>
      <c r="AI54" s="202">
        <v>0</v>
      </c>
      <c r="AJ54" s="202">
        <v>14.46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17.93</v>
      </c>
      <c r="H55" s="202">
        <v>0</v>
      </c>
      <c r="I55" s="202">
        <v>5.99</v>
      </c>
      <c r="J55" s="202">
        <v>17.68</v>
      </c>
      <c r="K55" s="202">
        <v>77.94</v>
      </c>
      <c r="L55" s="202">
        <v>31.81</v>
      </c>
      <c r="M55" s="202">
        <v>0</v>
      </c>
      <c r="N55" s="202">
        <v>1.27</v>
      </c>
      <c r="O55" s="202">
        <v>2.13</v>
      </c>
      <c r="P55" s="202">
        <v>2.62</v>
      </c>
      <c r="Q55" s="202">
        <v>2.06</v>
      </c>
      <c r="R55" s="202">
        <v>5.0199999999999996</v>
      </c>
      <c r="S55" s="202">
        <v>2.87</v>
      </c>
      <c r="T55" s="202">
        <v>0</v>
      </c>
      <c r="U55" s="202">
        <v>11.59</v>
      </c>
      <c r="V55" s="202">
        <v>0.9</v>
      </c>
      <c r="W55" s="202">
        <v>0.36</v>
      </c>
      <c r="X55" s="202">
        <v>1.58</v>
      </c>
      <c r="Y55" s="202">
        <v>0</v>
      </c>
      <c r="Z55" s="202">
        <v>7.68</v>
      </c>
      <c r="AA55" s="202">
        <v>5.91</v>
      </c>
      <c r="AB55" s="202">
        <v>0</v>
      </c>
      <c r="AC55" s="202">
        <v>10.58</v>
      </c>
      <c r="AD55" s="202">
        <v>0</v>
      </c>
      <c r="AE55" s="202">
        <v>0</v>
      </c>
      <c r="AF55" s="202">
        <v>0</v>
      </c>
      <c r="AG55" s="202">
        <v>0</v>
      </c>
      <c r="AH55" s="202">
        <v>20.89</v>
      </c>
      <c r="AI55" s="202">
        <v>0</v>
      </c>
      <c r="AJ55" s="202">
        <v>14.46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17.93</v>
      </c>
      <c r="H56" s="202">
        <v>0</v>
      </c>
      <c r="I56" s="202">
        <v>5.99</v>
      </c>
      <c r="J56" s="202">
        <v>17.68</v>
      </c>
      <c r="K56" s="202">
        <v>77.94</v>
      </c>
      <c r="L56" s="202">
        <v>31.81</v>
      </c>
      <c r="M56" s="202">
        <v>0</v>
      </c>
      <c r="N56" s="202">
        <v>1.27</v>
      </c>
      <c r="O56" s="202">
        <v>2.13</v>
      </c>
      <c r="P56" s="202">
        <v>2.62</v>
      </c>
      <c r="Q56" s="202">
        <v>2.06</v>
      </c>
      <c r="R56" s="202">
        <v>5.0199999999999996</v>
      </c>
      <c r="S56" s="202">
        <v>2.87</v>
      </c>
      <c r="T56" s="202">
        <v>0</v>
      </c>
      <c r="U56" s="202">
        <v>11.59</v>
      </c>
      <c r="V56" s="202">
        <v>0.9</v>
      </c>
      <c r="W56" s="202">
        <v>0.36</v>
      </c>
      <c r="X56" s="202">
        <v>1.58</v>
      </c>
      <c r="Y56" s="202">
        <v>0</v>
      </c>
      <c r="Z56" s="202">
        <v>7.68</v>
      </c>
      <c r="AA56" s="202">
        <v>5.91</v>
      </c>
      <c r="AB56" s="202">
        <v>0</v>
      </c>
      <c r="AC56" s="202">
        <v>10.58</v>
      </c>
      <c r="AD56" s="202">
        <v>0</v>
      </c>
      <c r="AE56" s="202">
        <v>0</v>
      </c>
      <c r="AF56" s="202">
        <v>0</v>
      </c>
      <c r="AG56" s="202">
        <v>0</v>
      </c>
      <c r="AH56" s="202">
        <v>20.89</v>
      </c>
      <c r="AI56" s="202">
        <v>0</v>
      </c>
      <c r="AJ56" s="202">
        <v>14.46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17.93</v>
      </c>
      <c r="H57" s="202">
        <v>0</v>
      </c>
      <c r="I57" s="202">
        <v>5.99</v>
      </c>
      <c r="J57" s="202">
        <v>17.68</v>
      </c>
      <c r="K57" s="202">
        <v>77.94</v>
      </c>
      <c r="L57" s="202">
        <v>15.52</v>
      </c>
      <c r="M57" s="202">
        <v>0</v>
      </c>
      <c r="N57" s="202">
        <v>1.27</v>
      </c>
      <c r="O57" s="202">
        <v>2.13</v>
      </c>
      <c r="P57" s="202">
        <v>2.62</v>
      </c>
      <c r="Q57" s="202">
        <v>0.21</v>
      </c>
      <c r="R57" s="202">
        <v>0.45</v>
      </c>
      <c r="S57" s="202">
        <v>0.28000000000000003</v>
      </c>
      <c r="T57" s="202">
        <v>0</v>
      </c>
      <c r="U57" s="202">
        <v>11.59</v>
      </c>
      <c r="V57" s="202">
        <v>0.12</v>
      </c>
      <c r="W57" s="202">
        <v>0.36</v>
      </c>
      <c r="X57" s="202">
        <v>1.58</v>
      </c>
      <c r="Y57" s="202">
        <v>0</v>
      </c>
      <c r="Z57" s="202">
        <v>1.49</v>
      </c>
      <c r="AA57" s="202">
        <v>0</v>
      </c>
      <c r="AB57" s="202">
        <v>0</v>
      </c>
      <c r="AC57" s="202">
        <v>10.58</v>
      </c>
      <c r="AD57" s="202">
        <v>0</v>
      </c>
      <c r="AE57" s="202">
        <v>0</v>
      </c>
      <c r="AF57" s="202">
        <v>0</v>
      </c>
      <c r="AG57" s="202">
        <v>0</v>
      </c>
      <c r="AH57" s="202">
        <v>20.89</v>
      </c>
      <c r="AI57" s="202">
        <v>0</v>
      </c>
      <c r="AJ57" s="202">
        <v>14.46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17.93</v>
      </c>
      <c r="H58" s="202">
        <v>0</v>
      </c>
      <c r="I58" s="202">
        <v>5.99</v>
      </c>
      <c r="J58" s="202">
        <v>17.68</v>
      </c>
      <c r="K58" s="202">
        <v>77.94</v>
      </c>
      <c r="L58" s="202">
        <v>25.1</v>
      </c>
      <c r="M58" s="202">
        <v>0</v>
      </c>
      <c r="N58" s="202">
        <v>1.27</v>
      </c>
      <c r="O58" s="202">
        <v>2.13</v>
      </c>
      <c r="P58" s="202">
        <v>2.62</v>
      </c>
      <c r="Q58" s="202">
        <v>0.21</v>
      </c>
      <c r="R58" s="202">
        <v>0.45</v>
      </c>
      <c r="S58" s="202">
        <v>0.28000000000000003</v>
      </c>
      <c r="T58" s="202">
        <v>0</v>
      </c>
      <c r="U58" s="202">
        <v>11.59</v>
      </c>
      <c r="V58" s="202">
        <v>0.12</v>
      </c>
      <c r="W58" s="202">
        <v>0.36</v>
      </c>
      <c r="X58" s="202">
        <v>1.58</v>
      </c>
      <c r="Y58" s="202">
        <v>0</v>
      </c>
      <c r="Z58" s="202">
        <v>1.49</v>
      </c>
      <c r="AA58" s="202">
        <v>0</v>
      </c>
      <c r="AB58" s="202">
        <v>0</v>
      </c>
      <c r="AC58" s="202">
        <v>10.58</v>
      </c>
      <c r="AD58" s="202">
        <v>0</v>
      </c>
      <c r="AE58" s="202">
        <v>0</v>
      </c>
      <c r="AF58" s="202">
        <v>0</v>
      </c>
      <c r="AG58" s="202">
        <v>0</v>
      </c>
      <c r="AH58" s="202">
        <v>20.89</v>
      </c>
      <c r="AI58" s="202">
        <v>0</v>
      </c>
      <c r="AJ58" s="202">
        <v>14.46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17.93</v>
      </c>
      <c r="H59" s="202">
        <v>0</v>
      </c>
      <c r="I59" s="202">
        <v>5.99</v>
      </c>
      <c r="J59" s="202">
        <v>17.68</v>
      </c>
      <c r="K59" s="202">
        <v>77.94</v>
      </c>
      <c r="L59" s="202">
        <v>2.74</v>
      </c>
      <c r="M59" s="202">
        <v>0</v>
      </c>
      <c r="N59" s="202">
        <v>1.27</v>
      </c>
      <c r="O59" s="202">
        <v>2.13</v>
      </c>
      <c r="P59" s="202">
        <v>2.62</v>
      </c>
      <c r="Q59" s="202">
        <v>0.21</v>
      </c>
      <c r="R59" s="202">
        <v>0.45</v>
      </c>
      <c r="S59" s="202">
        <v>0.28000000000000003</v>
      </c>
      <c r="T59" s="202">
        <v>0</v>
      </c>
      <c r="U59" s="202">
        <v>11.59</v>
      </c>
      <c r="V59" s="202">
        <v>0.12</v>
      </c>
      <c r="W59" s="202">
        <v>0.36</v>
      </c>
      <c r="X59" s="202">
        <v>1.58</v>
      </c>
      <c r="Y59" s="202">
        <v>0</v>
      </c>
      <c r="Z59" s="202">
        <v>1.49</v>
      </c>
      <c r="AA59" s="202">
        <v>0.96</v>
      </c>
      <c r="AB59" s="202">
        <v>0</v>
      </c>
      <c r="AC59" s="202">
        <v>10.35</v>
      </c>
      <c r="AD59" s="202">
        <v>0</v>
      </c>
      <c r="AE59" s="202">
        <v>0</v>
      </c>
      <c r="AF59" s="202">
        <v>0</v>
      </c>
      <c r="AG59" s="202">
        <v>0</v>
      </c>
      <c r="AH59" s="202">
        <v>20.89</v>
      </c>
      <c r="AI59" s="202">
        <v>0</v>
      </c>
      <c r="AJ59" s="202">
        <v>14.46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17.93</v>
      </c>
      <c r="H60" s="202">
        <v>0</v>
      </c>
      <c r="I60" s="202">
        <v>5.99</v>
      </c>
      <c r="J60" s="202">
        <v>17.68</v>
      </c>
      <c r="K60" s="202">
        <v>77.94</v>
      </c>
      <c r="L60" s="202">
        <v>25.1</v>
      </c>
      <c r="M60" s="202">
        <v>0</v>
      </c>
      <c r="N60" s="202">
        <v>1.27</v>
      </c>
      <c r="O60" s="202">
        <v>2.13</v>
      </c>
      <c r="P60" s="202">
        <v>2.62</v>
      </c>
      <c r="Q60" s="202">
        <v>0.21</v>
      </c>
      <c r="R60" s="202">
        <v>0.45</v>
      </c>
      <c r="S60" s="202">
        <v>0.28000000000000003</v>
      </c>
      <c r="T60" s="202">
        <v>0</v>
      </c>
      <c r="U60" s="202">
        <v>11.59</v>
      </c>
      <c r="V60" s="202">
        <v>0.12</v>
      </c>
      <c r="W60" s="202">
        <v>0.36</v>
      </c>
      <c r="X60" s="202">
        <v>1.58</v>
      </c>
      <c r="Y60" s="202">
        <v>0</v>
      </c>
      <c r="Z60" s="202">
        <v>1.49</v>
      </c>
      <c r="AA60" s="202">
        <v>0.96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0</v>
      </c>
      <c r="AH60" s="202">
        <v>20.89</v>
      </c>
      <c r="AI60" s="202">
        <v>0</v>
      </c>
      <c r="AJ60" s="202">
        <v>14.46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17.93</v>
      </c>
      <c r="H61" s="202">
        <v>0</v>
      </c>
      <c r="I61" s="202">
        <v>5.99</v>
      </c>
      <c r="J61" s="202">
        <v>17.68</v>
      </c>
      <c r="K61" s="202">
        <v>77.94</v>
      </c>
      <c r="L61" s="202">
        <v>25.1</v>
      </c>
      <c r="M61" s="202">
        <v>0</v>
      </c>
      <c r="N61" s="202">
        <v>1.27</v>
      </c>
      <c r="O61" s="202">
        <v>2.13</v>
      </c>
      <c r="P61" s="202">
        <v>2.62</v>
      </c>
      <c r="Q61" s="202">
        <v>0.21</v>
      </c>
      <c r="R61" s="202">
        <v>0.45</v>
      </c>
      <c r="S61" s="202">
        <v>0.28000000000000003</v>
      </c>
      <c r="T61" s="202">
        <v>0</v>
      </c>
      <c r="U61" s="202">
        <v>11.59</v>
      </c>
      <c r="V61" s="202">
        <v>0.12</v>
      </c>
      <c r="W61" s="202">
        <v>0.36</v>
      </c>
      <c r="X61" s="202">
        <v>1.58</v>
      </c>
      <c r="Y61" s="202">
        <v>0</v>
      </c>
      <c r="Z61" s="202">
        <v>1.49</v>
      </c>
      <c r="AA61" s="202">
        <v>0.96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0</v>
      </c>
      <c r="AH61" s="202">
        <v>20.89</v>
      </c>
      <c r="AI61" s="202">
        <v>0</v>
      </c>
      <c r="AJ61" s="202">
        <v>14.46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17.93</v>
      </c>
      <c r="H62" s="202">
        <v>0</v>
      </c>
      <c r="I62" s="202">
        <v>5.99</v>
      </c>
      <c r="J62" s="202">
        <v>17.68</v>
      </c>
      <c r="K62" s="202">
        <v>77.94</v>
      </c>
      <c r="L62" s="202">
        <v>25.1</v>
      </c>
      <c r="M62" s="202">
        <v>0</v>
      </c>
      <c r="N62" s="202">
        <v>1.27</v>
      </c>
      <c r="O62" s="202">
        <v>2.13</v>
      </c>
      <c r="P62" s="202">
        <v>2.62</v>
      </c>
      <c r="Q62" s="202">
        <v>0.21</v>
      </c>
      <c r="R62" s="202">
        <v>0.45</v>
      </c>
      <c r="S62" s="202">
        <v>0.28000000000000003</v>
      </c>
      <c r="T62" s="202">
        <v>0</v>
      </c>
      <c r="U62" s="202">
        <v>11.59</v>
      </c>
      <c r="V62" s="202">
        <v>0.12</v>
      </c>
      <c r="W62" s="202">
        <v>0.36</v>
      </c>
      <c r="X62" s="202">
        <v>1.58</v>
      </c>
      <c r="Y62" s="202">
        <v>0</v>
      </c>
      <c r="Z62" s="202">
        <v>1.49</v>
      </c>
      <c r="AA62" s="202">
        <v>0.96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0</v>
      </c>
      <c r="AH62" s="202">
        <v>20.89</v>
      </c>
      <c r="AI62" s="202">
        <v>0</v>
      </c>
      <c r="AJ62" s="202">
        <v>14.46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17.93</v>
      </c>
      <c r="H63" s="202">
        <v>0</v>
      </c>
      <c r="I63" s="202">
        <v>5.99</v>
      </c>
      <c r="J63" s="202">
        <v>17.68</v>
      </c>
      <c r="K63" s="202">
        <v>77.94</v>
      </c>
      <c r="L63" s="202">
        <v>31.81</v>
      </c>
      <c r="M63" s="202">
        <v>0</v>
      </c>
      <c r="N63" s="202">
        <v>1.27</v>
      </c>
      <c r="O63" s="202">
        <v>2.13</v>
      </c>
      <c r="P63" s="202">
        <v>2.62</v>
      </c>
      <c r="Q63" s="202">
        <v>0.21</v>
      </c>
      <c r="R63" s="202">
        <v>0.45</v>
      </c>
      <c r="S63" s="202">
        <v>0.28000000000000003</v>
      </c>
      <c r="T63" s="202">
        <v>0</v>
      </c>
      <c r="U63" s="202">
        <v>11.59</v>
      </c>
      <c r="V63" s="202">
        <v>0.12</v>
      </c>
      <c r="W63" s="202">
        <v>0.36</v>
      </c>
      <c r="X63" s="202">
        <v>1.58</v>
      </c>
      <c r="Y63" s="202">
        <v>0</v>
      </c>
      <c r="Z63" s="202">
        <v>1.49</v>
      </c>
      <c r="AA63" s="202">
        <v>0.96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0</v>
      </c>
      <c r="AH63" s="202">
        <v>20.89</v>
      </c>
      <c r="AI63" s="202">
        <v>0</v>
      </c>
      <c r="AJ63" s="202">
        <v>14.46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17.93</v>
      </c>
      <c r="H64" s="202">
        <v>0</v>
      </c>
      <c r="I64" s="202">
        <v>5.99</v>
      </c>
      <c r="J64" s="202">
        <v>17.68</v>
      </c>
      <c r="K64" s="202">
        <v>77.94</v>
      </c>
      <c r="L64" s="202">
        <v>31.81</v>
      </c>
      <c r="M64" s="202">
        <v>0</v>
      </c>
      <c r="N64" s="202">
        <v>1.27</v>
      </c>
      <c r="O64" s="202">
        <v>2.13</v>
      </c>
      <c r="P64" s="202">
        <v>2.62</v>
      </c>
      <c r="Q64" s="202">
        <v>0.21</v>
      </c>
      <c r="R64" s="202">
        <v>0.45</v>
      </c>
      <c r="S64" s="202">
        <v>0.28000000000000003</v>
      </c>
      <c r="T64" s="202">
        <v>0</v>
      </c>
      <c r="U64" s="202">
        <v>11.59</v>
      </c>
      <c r="V64" s="202">
        <v>0.12</v>
      </c>
      <c r="W64" s="202">
        <v>0.36</v>
      </c>
      <c r="X64" s="202">
        <v>1.58</v>
      </c>
      <c r="Y64" s="202">
        <v>0</v>
      </c>
      <c r="Z64" s="202">
        <v>1.49</v>
      </c>
      <c r="AA64" s="202">
        <v>0.96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0</v>
      </c>
      <c r="AH64" s="202">
        <v>20.89</v>
      </c>
      <c r="AI64" s="202">
        <v>0</v>
      </c>
      <c r="AJ64" s="202">
        <v>14.46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17.93</v>
      </c>
      <c r="H65" s="202">
        <v>0</v>
      </c>
      <c r="I65" s="202">
        <v>5.99</v>
      </c>
      <c r="J65" s="202">
        <v>17.68</v>
      </c>
      <c r="K65" s="202">
        <v>77.94</v>
      </c>
      <c r="L65" s="202">
        <v>31.81</v>
      </c>
      <c r="M65" s="202">
        <v>0</v>
      </c>
      <c r="N65" s="202">
        <v>1.27</v>
      </c>
      <c r="O65" s="202">
        <v>2.13</v>
      </c>
      <c r="P65" s="202">
        <v>2.62</v>
      </c>
      <c r="Q65" s="202">
        <v>0.21</v>
      </c>
      <c r="R65" s="202">
        <v>0.45</v>
      </c>
      <c r="S65" s="202">
        <v>0.28000000000000003</v>
      </c>
      <c r="T65" s="202">
        <v>0</v>
      </c>
      <c r="U65" s="202">
        <v>11.59</v>
      </c>
      <c r="V65" s="202">
        <v>0.37</v>
      </c>
      <c r="W65" s="202">
        <v>0.36</v>
      </c>
      <c r="X65" s="202">
        <v>1.58</v>
      </c>
      <c r="Y65" s="202">
        <v>0</v>
      </c>
      <c r="Z65" s="202">
        <v>1.49</v>
      </c>
      <c r="AA65" s="202">
        <v>0.96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0</v>
      </c>
      <c r="AH65" s="202">
        <v>20.89</v>
      </c>
      <c r="AI65" s="202">
        <v>0</v>
      </c>
      <c r="AJ65" s="202">
        <v>14.46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17.93</v>
      </c>
      <c r="H66" s="202">
        <v>0</v>
      </c>
      <c r="I66" s="202">
        <v>5.99</v>
      </c>
      <c r="J66" s="202">
        <v>17.68</v>
      </c>
      <c r="K66" s="202">
        <v>77.94</v>
      </c>
      <c r="L66" s="202">
        <v>31.81</v>
      </c>
      <c r="M66" s="202">
        <v>0</v>
      </c>
      <c r="N66" s="202">
        <v>1.27</v>
      </c>
      <c r="O66" s="202">
        <v>2.13</v>
      </c>
      <c r="P66" s="202">
        <v>2.62</v>
      </c>
      <c r="Q66" s="202">
        <v>0.22</v>
      </c>
      <c r="R66" s="202">
        <v>0.45</v>
      </c>
      <c r="S66" s="202">
        <v>0.28000000000000003</v>
      </c>
      <c r="T66" s="202">
        <v>0</v>
      </c>
      <c r="U66" s="202">
        <v>11.59</v>
      </c>
      <c r="V66" s="202">
        <v>0.14000000000000001</v>
      </c>
      <c r="W66" s="202">
        <v>0.44</v>
      </c>
      <c r="X66" s="202">
        <v>1.84</v>
      </c>
      <c r="Y66" s="202">
        <v>0</v>
      </c>
      <c r="Z66" s="202">
        <v>1.49</v>
      </c>
      <c r="AA66" s="202">
        <v>0.96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0</v>
      </c>
      <c r="AH66" s="202">
        <v>20.89</v>
      </c>
      <c r="AI66" s="202">
        <v>0</v>
      </c>
      <c r="AJ66" s="202">
        <v>14.46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17.93</v>
      </c>
      <c r="H67" s="202">
        <v>0</v>
      </c>
      <c r="I67" s="202">
        <v>5.99</v>
      </c>
      <c r="J67" s="202">
        <v>17.68</v>
      </c>
      <c r="K67" s="202">
        <v>77.94</v>
      </c>
      <c r="L67" s="202">
        <v>22.23</v>
      </c>
      <c r="M67" s="202">
        <v>0</v>
      </c>
      <c r="N67" s="202">
        <v>1.27</v>
      </c>
      <c r="O67" s="202">
        <v>2.13</v>
      </c>
      <c r="P67" s="202">
        <v>2.62</v>
      </c>
      <c r="Q67" s="202">
        <v>0.21</v>
      </c>
      <c r="R67" s="202">
        <v>0.45</v>
      </c>
      <c r="S67" s="202">
        <v>0.28000000000000003</v>
      </c>
      <c r="T67" s="202">
        <v>0</v>
      </c>
      <c r="U67" s="202">
        <v>11.59</v>
      </c>
      <c r="V67" s="202">
        <v>0.14000000000000001</v>
      </c>
      <c r="W67" s="202">
        <v>0.36</v>
      </c>
      <c r="X67" s="202">
        <v>1.58</v>
      </c>
      <c r="Y67" s="202">
        <v>0</v>
      </c>
      <c r="Z67" s="202">
        <v>1.1599999999999999</v>
      </c>
      <c r="AA67" s="202">
        <v>0.96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0</v>
      </c>
      <c r="AH67" s="202">
        <v>20.89</v>
      </c>
      <c r="AI67" s="202">
        <v>0</v>
      </c>
      <c r="AJ67" s="202">
        <v>14.46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17.93</v>
      </c>
      <c r="H68" s="202">
        <v>0</v>
      </c>
      <c r="I68" s="202">
        <v>5.99</v>
      </c>
      <c r="J68" s="202">
        <v>17.68</v>
      </c>
      <c r="K68" s="202">
        <v>77.77</v>
      </c>
      <c r="L68" s="202">
        <v>22.23</v>
      </c>
      <c r="M68" s="202">
        <v>0</v>
      </c>
      <c r="N68" s="202">
        <v>1.27</v>
      </c>
      <c r="O68" s="202">
        <v>2.13</v>
      </c>
      <c r="P68" s="202">
        <v>2.62</v>
      </c>
      <c r="Q68" s="202">
        <v>0.21</v>
      </c>
      <c r="R68" s="202">
        <v>0.45</v>
      </c>
      <c r="S68" s="202">
        <v>0.28000000000000003</v>
      </c>
      <c r="T68" s="202">
        <v>0</v>
      </c>
      <c r="U68" s="202">
        <v>11.59</v>
      </c>
      <c r="V68" s="202">
        <v>0.15</v>
      </c>
      <c r="W68" s="202">
        <v>0.36</v>
      </c>
      <c r="X68" s="202">
        <v>1.58</v>
      </c>
      <c r="Y68" s="202">
        <v>0</v>
      </c>
      <c r="Z68" s="202">
        <v>1.1599999999999999</v>
      </c>
      <c r="AA68" s="202">
        <v>0.96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0</v>
      </c>
      <c r="AH68" s="202">
        <v>20.89</v>
      </c>
      <c r="AI68" s="202">
        <v>0</v>
      </c>
      <c r="AJ68" s="202">
        <v>14.46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17.93</v>
      </c>
      <c r="H69" s="202">
        <v>0</v>
      </c>
      <c r="I69" s="202">
        <v>5.99</v>
      </c>
      <c r="J69" s="202">
        <v>17.68</v>
      </c>
      <c r="K69" s="202">
        <v>77.87</v>
      </c>
      <c r="L69" s="202">
        <v>28.69</v>
      </c>
      <c r="M69" s="202">
        <v>0</v>
      </c>
      <c r="N69" s="202">
        <v>1.27</v>
      </c>
      <c r="O69" s="202">
        <v>2.13</v>
      </c>
      <c r="P69" s="202">
        <v>2.62</v>
      </c>
      <c r="Q69" s="202">
        <v>1.43</v>
      </c>
      <c r="R69" s="202">
        <v>4.8600000000000003</v>
      </c>
      <c r="S69" s="202">
        <v>1.99</v>
      </c>
      <c r="T69" s="202">
        <v>0</v>
      </c>
      <c r="U69" s="202">
        <v>11.59</v>
      </c>
      <c r="V69" s="202">
        <v>0.15</v>
      </c>
      <c r="W69" s="202">
        <v>0.36</v>
      </c>
      <c r="X69" s="202">
        <v>1.58</v>
      </c>
      <c r="Y69" s="202">
        <v>0</v>
      </c>
      <c r="Z69" s="202">
        <v>1.49</v>
      </c>
      <c r="AA69" s="202">
        <v>0.96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0</v>
      </c>
      <c r="AH69" s="202">
        <v>20.89</v>
      </c>
      <c r="AI69" s="202">
        <v>0</v>
      </c>
      <c r="AJ69" s="202">
        <v>14.46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17.93</v>
      </c>
      <c r="H70" s="202">
        <v>0</v>
      </c>
      <c r="I70" s="202">
        <v>5.99</v>
      </c>
      <c r="J70" s="202">
        <v>17.68</v>
      </c>
      <c r="K70" s="202">
        <v>77.87</v>
      </c>
      <c r="L70" s="202">
        <v>31.81</v>
      </c>
      <c r="M70" s="202">
        <v>0</v>
      </c>
      <c r="N70" s="202">
        <v>1.27</v>
      </c>
      <c r="O70" s="202">
        <v>2.13</v>
      </c>
      <c r="P70" s="202">
        <v>2.62</v>
      </c>
      <c r="Q70" s="202">
        <v>2.06</v>
      </c>
      <c r="R70" s="202">
        <v>5.0199999999999996</v>
      </c>
      <c r="S70" s="202">
        <v>2.87</v>
      </c>
      <c r="T70" s="202">
        <v>0</v>
      </c>
      <c r="U70" s="202">
        <v>11.59</v>
      </c>
      <c r="V70" s="202">
        <v>0.15</v>
      </c>
      <c r="W70" s="202">
        <v>0.36</v>
      </c>
      <c r="X70" s="202">
        <v>1.58</v>
      </c>
      <c r="Y70" s="202">
        <v>0</v>
      </c>
      <c r="Z70" s="202">
        <v>1.49</v>
      </c>
      <c r="AA70" s="202">
        <v>0.96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0</v>
      </c>
      <c r="AH70" s="202">
        <v>20.89</v>
      </c>
      <c r="AI70" s="202">
        <v>0</v>
      </c>
      <c r="AJ70" s="202">
        <v>14.46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17.93</v>
      </c>
      <c r="H71" s="202">
        <v>0</v>
      </c>
      <c r="I71" s="202">
        <v>5.99</v>
      </c>
      <c r="J71" s="202">
        <v>17.68</v>
      </c>
      <c r="K71" s="202">
        <v>90.93</v>
      </c>
      <c r="L71" s="202">
        <v>31.81</v>
      </c>
      <c r="M71" s="202">
        <v>0</v>
      </c>
      <c r="N71" s="202">
        <v>1.27</v>
      </c>
      <c r="O71" s="202">
        <v>2.13</v>
      </c>
      <c r="P71" s="202">
        <v>2.62</v>
      </c>
      <c r="Q71" s="202">
        <v>2.06</v>
      </c>
      <c r="R71" s="202">
        <v>5.0199999999999996</v>
      </c>
      <c r="S71" s="202">
        <v>2.93</v>
      </c>
      <c r="T71" s="202">
        <v>0</v>
      </c>
      <c r="U71" s="202">
        <v>11.59</v>
      </c>
      <c r="V71" s="202">
        <v>0.16</v>
      </c>
      <c r="W71" s="202">
        <v>0.36</v>
      </c>
      <c r="X71" s="202">
        <v>1.58</v>
      </c>
      <c r="Y71" s="202">
        <v>0</v>
      </c>
      <c r="Z71" s="202">
        <v>1.49</v>
      </c>
      <c r="AA71" s="202">
        <v>0.96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0</v>
      </c>
      <c r="AH71" s="202">
        <v>20.89</v>
      </c>
      <c r="AI71" s="202">
        <v>0</v>
      </c>
      <c r="AJ71" s="202">
        <v>14.46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17.93</v>
      </c>
      <c r="H72" s="202">
        <v>0</v>
      </c>
      <c r="I72" s="202">
        <v>5.99</v>
      </c>
      <c r="J72" s="202">
        <v>17.68</v>
      </c>
      <c r="K72" s="202">
        <v>92.31</v>
      </c>
      <c r="L72" s="202">
        <v>31.81</v>
      </c>
      <c r="M72" s="202">
        <v>0</v>
      </c>
      <c r="N72" s="202">
        <v>1.27</v>
      </c>
      <c r="O72" s="202">
        <v>2.13</v>
      </c>
      <c r="P72" s="202">
        <v>2.62</v>
      </c>
      <c r="Q72" s="202">
        <v>2.06</v>
      </c>
      <c r="R72" s="202">
        <v>5.0199999999999996</v>
      </c>
      <c r="S72" s="202">
        <v>2.87</v>
      </c>
      <c r="T72" s="202">
        <v>0</v>
      </c>
      <c r="U72" s="202">
        <v>11.59</v>
      </c>
      <c r="V72" s="202">
        <v>0.16</v>
      </c>
      <c r="W72" s="202">
        <v>0.36</v>
      </c>
      <c r="X72" s="202">
        <v>1.58</v>
      </c>
      <c r="Y72" s="202">
        <v>0</v>
      </c>
      <c r="Z72" s="202">
        <v>1.49</v>
      </c>
      <c r="AA72" s="202">
        <v>0.96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0</v>
      </c>
      <c r="AH72" s="202">
        <v>20.89</v>
      </c>
      <c r="AI72" s="202">
        <v>0</v>
      </c>
      <c r="AJ72" s="202">
        <v>14.46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17.93</v>
      </c>
      <c r="H73" s="202">
        <v>0</v>
      </c>
      <c r="I73" s="202">
        <v>5.99</v>
      </c>
      <c r="J73" s="202">
        <v>17.68</v>
      </c>
      <c r="K73" s="202">
        <v>15.81</v>
      </c>
      <c r="L73" s="202">
        <v>2.74</v>
      </c>
      <c r="M73" s="202">
        <v>0</v>
      </c>
      <c r="N73" s="202">
        <v>1.27</v>
      </c>
      <c r="O73" s="202">
        <v>2.13</v>
      </c>
      <c r="P73" s="202">
        <v>2.62</v>
      </c>
      <c r="Q73" s="202">
        <v>0.21</v>
      </c>
      <c r="R73" s="202">
        <v>0.5</v>
      </c>
      <c r="S73" s="202">
        <v>0.3</v>
      </c>
      <c r="T73" s="202">
        <v>0</v>
      </c>
      <c r="U73" s="202">
        <v>11.59</v>
      </c>
      <c r="V73" s="202">
        <v>0.17</v>
      </c>
      <c r="W73" s="202">
        <v>0.36</v>
      </c>
      <c r="X73" s="202">
        <v>1.58</v>
      </c>
      <c r="Y73" s="202">
        <v>0</v>
      </c>
      <c r="Z73" s="202">
        <v>1.49</v>
      </c>
      <c r="AA73" s="202">
        <v>0.96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0</v>
      </c>
      <c r="AH73" s="202">
        <v>20.89</v>
      </c>
      <c r="AI73" s="202">
        <v>0</v>
      </c>
      <c r="AJ73" s="202">
        <v>14.46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17.93</v>
      </c>
      <c r="H74" s="202">
        <v>0</v>
      </c>
      <c r="I74" s="202">
        <v>5.99</v>
      </c>
      <c r="J74" s="202">
        <v>17.68</v>
      </c>
      <c r="K74" s="202">
        <v>6.89</v>
      </c>
      <c r="L74" s="202">
        <v>2.74</v>
      </c>
      <c r="M74" s="202">
        <v>0</v>
      </c>
      <c r="N74" s="202">
        <v>1.27</v>
      </c>
      <c r="O74" s="202">
        <v>2.13</v>
      </c>
      <c r="P74" s="202">
        <v>2.62</v>
      </c>
      <c r="Q74" s="202">
        <v>0.21</v>
      </c>
      <c r="R74" s="202">
        <v>0.45</v>
      </c>
      <c r="S74" s="202">
        <v>0.28000000000000003</v>
      </c>
      <c r="T74" s="202">
        <v>0</v>
      </c>
      <c r="U74" s="202">
        <v>11.59</v>
      </c>
      <c r="V74" s="202">
        <v>0.18</v>
      </c>
      <c r="W74" s="202">
        <v>0.36</v>
      </c>
      <c r="X74" s="202">
        <v>1.58</v>
      </c>
      <c r="Y74" s="202">
        <v>0</v>
      </c>
      <c r="Z74" s="202">
        <v>1.49</v>
      </c>
      <c r="AA74" s="202">
        <v>0.96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0</v>
      </c>
      <c r="AH74" s="202">
        <v>20.89</v>
      </c>
      <c r="AI74" s="202">
        <v>0</v>
      </c>
      <c r="AJ74" s="202">
        <v>14.46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18.149999999999999</v>
      </c>
      <c r="H75" s="202">
        <v>0</v>
      </c>
      <c r="I75" s="202">
        <v>5.99</v>
      </c>
      <c r="J75" s="202">
        <v>17.68</v>
      </c>
      <c r="K75" s="202">
        <v>6.89</v>
      </c>
      <c r="L75" s="202">
        <v>2.74</v>
      </c>
      <c r="M75" s="202">
        <v>0</v>
      </c>
      <c r="N75" s="202">
        <v>1.27</v>
      </c>
      <c r="O75" s="202">
        <v>2.13</v>
      </c>
      <c r="P75" s="202">
        <v>2.62</v>
      </c>
      <c r="Q75" s="202">
        <v>0.21</v>
      </c>
      <c r="R75" s="202">
        <v>0.45</v>
      </c>
      <c r="S75" s="202">
        <v>0.28000000000000003</v>
      </c>
      <c r="T75" s="202">
        <v>0</v>
      </c>
      <c r="U75" s="202">
        <v>11.59</v>
      </c>
      <c r="V75" s="202">
        <v>0.19</v>
      </c>
      <c r="W75" s="202">
        <v>0.36</v>
      </c>
      <c r="X75" s="202">
        <v>1.58</v>
      </c>
      <c r="Y75" s="202">
        <v>0</v>
      </c>
      <c r="Z75" s="202">
        <v>1.49</v>
      </c>
      <c r="AA75" s="202">
        <v>0.96</v>
      </c>
      <c r="AB75" s="202">
        <v>0</v>
      </c>
      <c r="AC75" s="202">
        <v>10.87</v>
      </c>
      <c r="AD75" s="202">
        <v>0</v>
      </c>
      <c r="AE75" s="202">
        <v>0</v>
      </c>
      <c r="AF75" s="202">
        <v>0</v>
      </c>
      <c r="AG75" s="202">
        <v>0</v>
      </c>
      <c r="AH75" s="202">
        <v>20.89</v>
      </c>
      <c r="AI75" s="202">
        <v>0</v>
      </c>
      <c r="AJ75" s="202">
        <v>14.46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18.149999999999999</v>
      </c>
      <c r="H76" s="202">
        <v>0</v>
      </c>
      <c r="I76" s="202">
        <v>5.99</v>
      </c>
      <c r="J76" s="202">
        <v>17.68</v>
      </c>
      <c r="K76" s="202">
        <v>6.89</v>
      </c>
      <c r="L76" s="202">
        <v>2.74</v>
      </c>
      <c r="M76" s="202">
        <v>0</v>
      </c>
      <c r="N76" s="202">
        <v>1.27</v>
      </c>
      <c r="O76" s="202">
        <v>2.13</v>
      </c>
      <c r="P76" s="202">
        <v>2.62</v>
      </c>
      <c r="Q76" s="202">
        <v>0.21</v>
      </c>
      <c r="R76" s="202">
        <v>0.45</v>
      </c>
      <c r="S76" s="202">
        <v>0.28000000000000003</v>
      </c>
      <c r="T76" s="202">
        <v>0</v>
      </c>
      <c r="U76" s="202">
        <v>11.59</v>
      </c>
      <c r="V76" s="202">
        <v>0.19</v>
      </c>
      <c r="W76" s="202">
        <v>0.36</v>
      </c>
      <c r="X76" s="202">
        <v>1.58</v>
      </c>
      <c r="Y76" s="202">
        <v>0</v>
      </c>
      <c r="Z76" s="202">
        <v>1.49</v>
      </c>
      <c r="AA76" s="202">
        <v>0.96</v>
      </c>
      <c r="AB76" s="202">
        <v>0</v>
      </c>
      <c r="AC76" s="202">
        <v>10.87</v>
      </c>
      <c r="AD76" s="202">
        <v>0</v>
      </c>
      <c r="AE76" s="202">
        <v>0</v>
      </c>
      <c r="AF76" s="202">
        <v>0</v>
      </c>
      <c r="AG76" s="202">
        <v>0</v>
      </c>
      <c r="AH76" s="202">
        <v>20.89</v>
      </c>
      <c r="AI76" s="202">
        <v>0</v>
      </c>
      <c r="AJ76" s="202">
        <v>14.46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18.149999999999999</v>
      </c>
      <c r="H77" s="202">
        <v>0</v>
      </c>
      <c r="I77" s="202">
        <v>5.99</v>
      </c>
      <c r="J77" s="202">
        <v>17.68</v>
      </c>
      <c r="K77" s="202">
        <v>6.89</v>
      </c>
      <c r="L77" s="202">
        <v>2.74</v>
      </c>
      <c r="M77" s="202">
        <v>0</v>
      </c>
      <c r="N77" s="202">
        <v>1.27</v>
      </c>
      <c r="O77" s="202">
        <v>2.13</v>
      </c>
      <c r="P77" s="202">
        <v>2.62</v>
      </c>
      <c r="Q77" s="202">
        <v>0.21</v>
      </c>
      <c r="R77" s="202">
        <v>0.45</v>
      </c>
      <c r="S77" s="202">
        <v>0.28000000000000003</v>
      </c>
      <c r="T77" s="202">
        <v>0</v>
      </c>
      <c r="U77" s="202">
        <v>11.59</v>
      </c>
      <c r="V77" s="202">
        <v>0.19</v>
      </c>
      <c r="W77" s="202">
        <v>0.36</v>
      </c>
      <c r="X77" s="202">
        <v>1.58</v>
      </c>
      <c r="Y77" s="202">
        <v>0</v>
      </c>
      <c r="Z77" s="202">
        <v>1.49</v>
      </c>
      <c r="AA77" s="202">
        <v>0.96</v>
      </c>
      <c r="AB77" s="202">
        <v>0</v>
      </c>
      <c r="AC77" s="202">
        <v>10.58</v>
      </c>
      <c r="AD77" s="202">
        <v>0</v>
      </c>
      <c r="AE77" s="202">
        <v>0</v>
      </c>
      <c r="AF77" s="202">
        <v>0</v>
      </c>
      <c r="AG77" s="202">
        <v>0</v>
      </c>
      <c r="AH77" s="202">
        <v>20.89</v>
      </c>
      <c r="AI77" s="202">
        <v>0</v>
      </c>
      <c r="AJ77" s="202">
        <v>14.46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18.149999999999999</v>
      </c>
      <c r="H78" s="202">
        <v>0</v>
      </c>
      <c r="I78" s="202">
        <v>5.99</v>
      </c>
      <c r="J78" s="202">
        <v>17.68</v>
      </c>
      <c r="K78" s="202">
        <v>6.89</v>
      </c>
      <c r="L78" s="202">
        <v>2.74</v>
      </c>
      <c r="M78" s="202">
        <v>0</v>
      </c>
      <c r="N78" s="202">
        <v>1.27</v>
      </c>
      <c r="O78" s="202">
        <v>2.13</v>
      </c>
      <c r="P78" s="202">
        <v>2.62</v>
      </c>
      <c r="Q78" s="202">
        <v>0.21</v>
      </c>
      <c r="R78" s="202">
        <v>0.45</v>
      </c>
      <c r="S78" s="202">
        <v>0.28000000000000003</v>
      </c>
      <c r="T78" s="202">
        <v>0</v>
      </c>
      <c r="U78" s="202">
        <v>11.59</v>
      </c>
      <c r="V78" s="202">
        <v>0.19</v>
      </c>
      <c r="W78" s="202">
        <v>0.36</v>
      </c>
      <c r="X78" s="202">
        <v>1.58</v>
      </c>
      <c r="Y78" s="202">
        <v>0</v>
      </c>
      <c r="Z78" s="202">
        <v>1.49</v>
      </c>
      <c r="AA78" s="202">
        <v>0.96</v>
      </c>
      <c r="AB78" s="202">
        <v>0</v>
      </c>
      <c r="AC78" s="202">
        <v>10.58</v>
      </c>
      <c r="AD78" s="202">
        <v>0</v>
      </c>
      <c r="AE78" s="202">
        <v>0</v>
      </c>
      <c r="AF78" s="202">
        <v>0</v>
      </c>
      <c r="AG78" s="202">
        <v>0</v>
      </c>
      <c r="AH78" s="202">
        <v>20.89</v>
      </c>
      <c r="AI78" s="202">
        <v>0</v>
      </c>
      <c r="AJ78" s="202">
        <v>14.46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18.149999999999999</v>
      </c>
      <c r="H79" s="202">
        <v>0</v>
      </c>
      <c r="I79" s="202">
        <v>5.99</v>
      </c>
      <c r="J79" s="202">
        <v>17.68</v>
      </c>
      <c r="K79" s="202">
        <v>6.89</v>
      </c>
      <c r="L79" s="202">
        <v>2.74</v>
      </c>
      <c r="M79" s="202">
        <v>0</v>
      </c>
      <c r="N79" s="202">
        <v>1.27</v>
      </c>
      <c r="O79" s="202">
        <v>2.13</v>
      </c>
      <c r="P79" s="202">
        <v>2.62</v>
      </c>
      <c r="Q79" s="202">
        <v>0.21</v>
      </c>
      <c r="R79" s="202">
        <v>0.45</v>
      </c>
      <c r="S79" s="202">
        <v>0.28000000000000003</v>
      </c>
      <c r="T79" s="202">
        <v>0</v>
      </c>
      <c r="U79" s="202">
        <v>11.59</v>
      </c>
      <c r="V79" s="202">
        <v>0.19</v>
      </c>
      <c r="W79" s="202">
        <v>0.36</v>
      </c>
      <c r="X79" s="202">
        <v>1.58</v>
      </c>
      <c r="Y79" s="202">
        <v>0</v>
      </c>
      <c r="Z79" s="202">
        <v>1.49</v>
      </c>
      <c r="AA79" s="202">
        <v>0.96</v>
      </c>
      <c r="AB79" s="202">
        <v>0</v>
      </c>
      <c r="AC79" s="202">
        <v>10.58</v>
      </c>
      <c r="AD79" s="202">
        <v>0</v>
      </c>
      <c r="AE79" s="202">
        <v>0</v>
      </c>
      <c r="AF79" s="202">
        <v>0</v>
      </c>
      <c r="AG79" s="202">
        <v>0</v>
      </c>
      <c r="AH79" s="202">
        <v>20.89</v>
      </c>
      <c r="AI79" s="202">
        <v>0</v>
      </c>
      <c r="AJ79" s="202">
        <v>14.46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18.149999999999999</v>
      </c>
      <c r="H80" s="202">
        <v>0</v>
      </c>
      <c r="I80" s="202">
        <v>5.99</v>
      </c>
      <c r="J80" s="202">
        <v>17.68</v>
      </c>
      <c r="K80" s="202">
        <v>6.89</v>
      </c>
      <c r="L80" s="202">
        <v>2.74</v>
      </c>
      <c r="M80" s="202">
        <v>0</v>
      </c>
      <c r="N80" s="202">
        <v>1.27</v>
      </c>
      <c r="O80" s="202">
        <v>2.13</v>
      </c>
      <c r="P80" s="202">
        <v>2.62</v>
      </c>
      <c r="Q80" s="202">
        <v>0.21</v>
      </c>
      <c r="R80" s="202">
        <v>0.45</v>
      </c>
      <c r="S80" s="202">
        <v>0.28000000000000003</v>
      </c>
      <c r="T80" s="202">
        <v>0</v>
      </c>
      <c r="U80" s="202">
        <v>11.59</v>
      </c>
      <c r="V80" s="202">
        <v>0.19</v>
      </c>
      <c r="W80" s="202">
        <v>0.36</v>
      </c>
      <c r="X80" s="202">
        <v>1.58</v>
      </c>
      <c r="Y80" s="202">
        <v>0</v>
      </c>
      <c r="Z80" s="202">
        <v>1.49</v>
      </c>
      <c r="AA80" s="202">
        <v>0.96</v>
      </c>
      <c r="AB80" s="202">
        <v>0</v>
      </c>
      <c r="AC80" s="202">
        <v>10.58</v>
      </c>
      <c r="AD80" s="202">
        <v>0</v>
      </c>
      <c r="AE80" s="202">
        <v>0</v>
      </c>
      <c r="AF80" s="202">
        <v>0</v>
      </c>
      <c r="AG80" s="202">
        <v>0</v>
      </c>
      <c r="AH80" s="202">
        <v>20.89</v>
      </c>
      <c r="AI80" s="202">
        <v>0</v>
      </c>
      <c r="AJ80" s="202">
        <v>14.46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18.149999999999999</v>
      </c>
      <c r="H81" s="202">
        <v>0</v>
      </c>
      <c r="I81" s="202">
        <v>5.99</v>
      </c>
      <c r="J81" s="202">
        <v>17.68</v>
      </c>
      <c r="K81" s="202">
        <v>6.89</v>
      </c>
      <c r="L81" s="202">
        <v>2.74</v>
      </c>
      <c r="M81" s="202">
        <v>0</v>
      </c>
      <c r="N81" s="202">
        <v>1.27</v>
      </c>
      <c r="O81" s="202">
        <v>2.13</v>
      </c>
      <c r="P81" s="202">
        <v>2.62</v>
      </c>
      <c r="Q81" s="202">
        <v>0.21</v>
      </c>
      <c r="R81" s="202">
        <v>0.45</v>
      </c>
      <c r="S81" s="202">
        <v>0.28000000000000003</v>
      </c>
      <c r="T81" s="202">
        <v>0</v>
      </c>
      <c r="U81" s="202">
        <v>11.59</v>
      </c>
      <c r="V81" s="202">
        <v>0.19</v>
      </c>
      <c r="W81" s="202">
        <v>0.36</v>
      </c>
      <c r="X81" s="202">
        <v>1.58</v>
      </c>
      <c r="Y81" s="202">
        <v>0</v>
      </c>
      <c r="Z81" s="202">
        <v>1.49</v>
      </c>
      <c r="AA81" s="202">
        <v>0.96</v>
      </c>
      <c r="AB81" s="202">
        <v>0</v>
      </c>
      <c r="AC81" s="202">
        <v>10.58</v>
      </c>
      <c r="AD81" s="202">
        <v>0</v>
      </c>
      <c r="AE81" s="202">
        <v>0</v>
      </c>
      <c r="AF81" s="202">
        <v>0</v>
      </c>
      <c r="AG81" s="202">
        <v>0</v>
      </c>
      <c r="AH81" s="202">
        <v>20.89</v>
      </c>
      <c r="AI81" s="202">
        <v>0</v>
      </c>
      <c r="AJ81" s="202">
        <v>14.46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18.149999999999999</v>
      </c>
      <c r="H82" s="202">
        <v>0</v>
      </c>
      <c r="I82" s="202">
        <v>5.99</v>
      </c>
      <c r="J82" s="202">
        <v>17.68</v>
      </c>
      <c r="K82" s="202">
        <v>6.89</v>
      </c>
      <c r="L82" s="202">
        <v>2.74</v>
      </c>
      <c r="M82" s="202">
        <v>0</v>
      </c>
      <c r="N82" s="202">
        <v>1.27</v>
      </c>
      <c r="O82" s="202">
        <v>2.13</v>
      </c>
      <c r="P82" s="202">
        <v>2.62</v>
      </c>
      <c r="Q82" s="202">
        <v>0.21</v>
      </c>
      <c r="R82" s="202">
        <v>0.45</v>
      </c>
      <c r="S82" s="202">
        <v>0.28000000000000003</v>
      </c>
      <c r="T82" s="202">
        <v>0</v>
      </c>
      <c r="U82" s="202">
        <v>11.59</v>
      </c>
      <c r="V82" s="202">
        <v>0.19</v>
      </c>
      <c r="W82" s="202">
        <v>0.36</v>
      </c>
      <c r="X82" s="202">
        <v>1.58</v>
      </c>
      <c r="Y82" s="202">
        <v>0</v>
      </c>
      <c r="Z82" s="202">
        <v>1.49</v>
      </c>
      <c r="AA82" s="202">
        <v>0.96</v>
      </c>
      <c r="AB82" s="202">
        <v>0</v>
      </c>
      <c r="AC82" s="202">
        <v>10.58</v>
      </c>
      <c r="AD82" s="202">
        <v>0</v>
      </c>
      <c r="AE82" s="202">
        <v>0</v>
      </c>
      <c r="AF82" s="202">
        <v>0</v>
      </c>
      <c r="AG82" s="202">
        <v>0</v>
      </c>
      <c r="AH82" s="202">
        <v>20.89</v>
      </c>
      <c r="AI82" s="202">
        <v>0</v>
      </c>
      <c r="AJ82" s="202">
        <v>14.46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18.149999999999999</v>
      </c>
      <c r="H83" s="202">
        <v>0</v>
      </c>
      <c r="I83" s="202">
        <v>5.99</v>
      </c>
      <c r="J83" s="202">
        <v>17.68</v>
      </c>
      <c r="K83" s="202">
        <v>6.89</v>
      </c>
      <c r="L83" s="202">
        <v>2.74</v>
      </c>
      <c r="M83" s="202">
        <v>0</v>
      </c>
      <c r="N83" s="202">
        <v>1.27</v>
      </c>
      <c r="O83" s="202">
        <v>2.13</v>
      </c>
      <c r="P83" s="202">
        <v>2.62</v>
      </c>
      <c r="Q83" s="202">
        <v>0.21</v>
      </c>
      <c r="R83" s="202">
        <v>0.45</v>
      </c>
      <c r="S83" s="202">
        <v>0.28000000000000003</v>
      </c>
      <c r="T83" s="202">
        <v>0</v>
      </c>
      <c r="U83" s="202">
        <v>11.59</v>
      </c>
      <c r="V83" s="202">
        <v>0.19</v>
      </c>
      <c r="W83" s="202">
        <v>0.36</v>
      </c>
      <c r="X83" s="202">
        <v>1.58</v>
      </c>
      <c r="Y83" s="202">
        <v>0</v>
      </c>
      <c r="Z83" s="202">
        <v>1.49</v>
      </c>
      <c r="AA83" s="202">
        <v>0.96</v>
      </c>
      <c r="AB83" s="202">
        <v>0</v>
      </c>
      <c r="AC83" s="202">
        <v>10.58</v>
      </c>
      <c r="AD83" s="202">
        <v>0</v>
      </c>
      <c r="AE83" s="202">
        <v>0</v>
      </c>
      <c r="AF83" s="202">
        <v>0</v>
      </c>
      <c r="AG83" s="202">
        <v>0</v>
      </c>
      <c r="AH83" s="202">
        <v>20.89</v>
      </c>
      <c r="AI83" s="202">
        <v>0</v>
      </c>
      <c r="AJ83" s="202">
        <v>14.46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18.149999999999999</v>
      </c>
      <c r="H84" s="202">
        <v>0</v>
      </c>
      <c r="I84" s="202">
        <v>5.99</v>
      </c>
      <c r="J84" s="202">
        <v>17.68</v>
      </c>
      <c r="K84" s="202">
        <v>6.89</v>
      </c>
      <c r="L84" s="202">
        <v>2.74</v>
      </c>
      <c r="M84" s="202">
        <v>0</v>
      </c>
      <c r="N84" s="202">
        <v>1.27</v>
      </c>
      <c r="O84" s="202">
        <v>2.13</v>
      </c>
      <c r="P84" s="202">
        <v>2.62</v>
      </c>
      <c r="Q84" s="202">
        <v>0.21</v>
      </c>
      <c r="R84" s="202">
        <v>0.45</v>
      </c>
      <c r="S84" s="202">
        <v>0.28000000000000003</v>
      </c>
      <c r="T84" s="202">
        <v>0</v>
      </c>
      <c r="U84" s="202">
        <v>11.59</v>
      </c>
      <c r="V84" s="202">
        <v>0.19</v>
      </c>
      <c r="W84" s="202">
        <v>0.36</v>
      </c>
      <c r="X84" s="202">
        <v>1.58</v>
      </c>
      <c r="Y84" s="202">
        <v>0</v>
      </c>
      <c r="Z84" s="202">
        <v>1.49</v>
      </c>
      <c r="AA84" s="202">
        <v>0.96</v>
      </c>
      <c r="AB84" s="202">
        <v>0</v>
      </c>
      <c r="AC84" s="202">
        <v>10.58</v>
      </c>
      <c r="AD84" s="202">
        <v>0</v>
      </c>
      <c r="AE84" s="202">
        <v>0</v>
      </c>
      <c r="AF84" s="202">
        <v>0</v>
      </c>
      <c r="AG84" s="202">
        <v>0</v>
      </c>
      <c r="AH84" s="202">
        <v>20.89</v>
      </c>
      <c r="AI84" s="202">
        <v>0</v>
      </c>
      <c r="AJ84" s="202">
        <v>14.46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18.149999999999999</v>
      </c>
      <c r="H85" s="202">
        <v>0</v>
      </c>
      <c r="I85" s="202">
        <v>5.99</v>
      </c>
      <c r="J85" s="202">
        <v>17.68</v>
      </c>
      <c r="K85" s="202">
        <v>5.97</v>
      </c>
      <c r="L85" s="202">
        <v>2.74</v>
      </c>
      <c r="M85" s="202">
        <v>0</v>
      </c>
      <c r="N85" s="202">
        <v>1.27</v>
      </c>
      <c r="O85" s="202">
        <v>2.13</v>
      </c>
      <c r="P85" s="202">
        <v>2.62</v>
      </c>
      <c r="Q85" s="202">
        <v>0.21</v>
      </c>
      <c r="R85" s="202">
        <v>0.45</v>
      </c>
      <c r="S85" s="202">
        <v>0.28000000000000003</v>
      </c>
      <c r="T85" s="202">
        <v>0</v>
      </c>
      <c r="U85" s="202">
        <v>11.59</v>
      </c>
      <c r="V85" s="202">
        <v>0.19</v>
      </c>
      <c r="W85" s="202">
        <v>0.36</v>
      </c>
      <c r="X85" s="202">
        <v>1.58</v>
      </c>
      <c r="Y85" s="202">
        <v>0</v>
      </c>
      <c r="Z85" s="202">
        <v>1.49</v>
      </c>
      <c r="AA85" s="202">
        <v>0.96</v>
      </c>
      <c r="AB85" s="202">
        <v>0</v>
      </c>
      <c r="AC85" s="202">
        <v>10.58</v>
      </c>
      <c r="AD85" s="202">
        <v>0</v>
      </c>
      <c r="AE85" s="202">
        <v>0</v>
      </c>
      <c r="AF85" s="202">
        <v>0</v>
      </c>
      <c r="AG85" s="202">
        <v>0</v>
      </c>
      <c r="AH85" s="202">
        <v>20.89</v>
      </c>
      <c r="AI85" s="202">
        <v>0</v>
      </c>
      <c r="AJ85" s="202">
        <v>14.46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18.149999999999999</v>
      </c>
      <c r="H86" s="202">
        <v>0</v>
      </c>
      <c r="I86" s="202">
        <v>5.99</v>
      </c>
      <c r="J86" s="202">
        <v>17.68</v>
      </c>
      <c r="K86" s="202">
        <v>6.9</v>
      </c>
      <c r="L86" s="202">
        <v>2.74</v>
      </c>
      <c r="M86" s="202">
        <v>0</v>
      </c>
      <c r="N86" s="202">
        <v>1.27</v>
      </c>
      <c r="O86" s="202">
        <v>2.13</v>
      </c>
      <c r="P86" s="202">
        <v>2.62</v>
      </c>
      <c r="Q86" s="202">
        <v>0.21</v>
      </c>
      <c r="R86" s="202">
        <v>0.45</v>
      </c>
      <c r="S86" s="202">
        <v>0.28000000000000003</v>
      </c>
      <c r="T86" s="202">
        <v>0</v>
      </c>
      <c r="U86" s="202">
        <v>11.59</v>
      </c>
      <c r="V86" s="202">
        <v>0.19</v>
      </c>
      <c r="W86" s="202">
        <v>0.36</v>
      </c>
      <c r="X86" s="202">
        <v>1.58</v>
      </c>
      <c r="Y86" s="202">
        <v>0</v>
      </c>
      <c r="Z86" s="202">
        <v>1.49</v>
      </c>
      <c r="AA86" s="202">
        <v>0.96</v>
      </c>
      <c r="AB86" s="202">
        <v>0</v>
      </c>
      <c r="AC86" s="202">
        <v>10.58</v>
      </c>
      <c r="AD86" s="202">
        <v>0</v>
      </c>
      <c r="AE86" s="202">
        <v>0</v>
      </c>
      <c r="AF86" s="202">
        <v>0</v>
      </c>
      <c r="AG86" s="202">
        <v>0</v>
      </c>
      <c r="AH86" s="202">
        <v>20.89</v>
      </c>
      <c r="AI86" s="202">
        <v>0</v>
      </c>
      <c r="AJ86" s="202">
        <v>14.46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18.149999999999999</v>
      </c>
      <c r="H87" s="202">
        <v>0</v>
      </c>
      <c r="I87" s="202">
        <v>5.99</v>
      </c>
      <c r="J87" s="202">
        <v>17.68</v>
      </c>
      <c r="K87" s="202">
        <v>77.040000000000006</v>
      </c>
      <c r="L87" s="202">
        <v>31.81</v>
      </c>
      <c r="M87" s="202">
        <v>0</v>
      </c>
      <c r="N87" s="202">
        <v>1.27</v>
      </c>
      <c r="O87" s="202">
        <v>2.13</v>
      </c>
      <c r="P87" s="202">
        <v>2.62</v>
      </c>
      <c r="Q87" s="202">
        <v>0.21</v>
      </c>
      <c r="R87" s="202">
        <v>0.45</v>
      </c>
      <c r="S87" s="202">
        <v>0.28000000000000003</v>
      </c>
      <c r="T87" s="202">
        <v>0</v>
      </c>
      <c r="U87" s="202">
        <v>11.59</v>
      </c>
      <c r="V87" s="202">
        <v>0.19</v>
      </c>
      <c r="W87" s="202">
        <v>0.36</v>
      </c>
      <c r="X87" s="202">
        <v>1.58</v>
      </c>
      <c r="Y87" s="202">
        <v>0</v>
      </c>
      <c r="Z87" s="202">
        <v>1.49</v>
      </c>
      <c r="AA87" s="202">
        <v>0.96</v>
      </c>
      <c r="AB87" s="202">
        <v>0</v>
      </c>
      <c r="AC87" s="202">
        <v>10.58</v>
      </c>
      <c r="AD87" s="202">
        <v>0</v>
      </c>
      <c r="AE87" s="202">
        <v>0</v>
      </c>
      <c r="AF87" s="202">
        <v>0</v>
      </c>
      <c r="AG87" s="202">
        <v>0</v>
      </c>
      <c r="AH87" s="202">
        <v>20.89</v>
      </c>
      <c r="AI87" s="202">
        <v>0</v>
      </c>
      <c r="AJ87" s="202">
        <v>14.46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18.149999999999999</v>
      </c>
      <c r="H88" s="202">
        <v>0</v>
      </c>
      <c r="I88" s="202">
        <v>5.99</v>
      </c>
      <c r="J88" s="202">
        <v>17.68</v>
      </c>
      <c r="K88" s="202">
        <v>77.94</v>
      </c>
      <c r="L88" s="202">
        <v>31.81</v>
      </c>
      <c r="M88" s="202">
        <v>0</v>
      </c>
      <c r="N88" s="202">
        <v>1.27</v>
      </c>
      <c r="O88" s="202">
        <v>2.13</v>
      </c>
      <c r="P88" s="202">
        <v>2.62</v>
      </c>
      <c r="Q88" s="202">
        <v>0.21</v>
      </c>
      <c r="R88" s="202">
        <v>0.45</v>
      </c>
      <c r="S88" s="202">
        <v>0.28000000000000003</v>
      </c>
      <c r="T88" s="202">
        <v>0</v>
      </c>
      <c r="U88" s="202">
        <v>11.59</v>
      </c>
      <c r="V88" s="202">
        <v>0.19</v>
      </c>
      <c r="W88" s="202">
        <v>0.36</v>
      </c>
      <c r="X88" s="202">
        <v>1.58</v>
      </c>
      <c r="Y88" s="202">
        <v>0</v>
      </c>
      <c r="Z88" s="202">
        <v>1.49</v>
      </c>
      <c r="AA88" s="202">
        <v>0.96</v>
      </c>
      <c r="AB88" s="202">
        <v>0</v>
      </c>
      <c r="AC88" s="202">
        <v>10.58</v>
      </c>
      <c r="AD88" s="202">
        <v>0</v>
      </c>
      <c r="AE88" s="202">
        <v>0</v>
      </c>
      <c r="AF88" s="202">
        <v>0</v>
      </c>
      <c r="AG88" s="202">
        <v>0</v>
      </c>
      <c r="AH88" s="202">
        <v>20.89</v>
      </c>
      <c r="AI88" s="202">
        <v>0</v>
      </c>
      <c r="AJ88" s="202">
        <v>14.46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18.149999999999999</v>
      </c>
      <c r="H89" s="202">
        <v>0</v>
      </c>
      <c r="I89" s="202">
        <v>5.99</v>
      </c>
      <c r="J89" s="202">
        <v>17.68</v>
      </c>
      <c r="K89" s="202">
        <v>77.94</v>
      </c>
      <c r="L89" s="202">
        <v>31.81</v>
      </c>
      <c r="M89" s="202">
        <v>0</v>
      </c>
      <c r="N89" s="202">
        <v>1.27</v>
      </c>
      <c r="O89" s="202">
        <v>2.13</v>
      </c>
      <c r="P89" s="202">
        <v>2.62</v>
      </c>
      <c r="Q89" s="202">
        <v>2.1800000000000002</v>
      </c>
      <c r="R89" s="202">
        <v>5.26</v>
      </c>
      <c r="S89" s="202">
        <v>3.03</v>
      </c>
      <c r="T89" s="202">
        <v>0</v>
      </c>
      <c r="U89" s="202">
        <v>11.59</v>
      </c>
      <c r="V89" s="202">
        <v>0.98</v>
      </c>
      <c r="W89" s="202">
        <v>2.88</v>
      </c>
      <c r="X89" s="202">
        <v>1.58</v>
      </c>
      <c r="Y89" s="202">
        <v>0</v>
      </c>
      <c r="Z89" s="202">
        <v>1.49</v>
      </c>
      <c r="AA89" s="202">
        <v>0.96</v>
      </c>
      <c r="AB89" s="202">
        <v>0</v>
      </c>
      <c r="AC89" s="202">
        <v>10.58</v>
      </c>
      <c r="AD89" s="202">
        <v>0</v>
      </c>
      <c r="AE89" s="202">
        <v>0</v>
      </c>
      <c r="AF89" s="202">
        <v>0</v>
      </c>
      <c r="AG89" s="202">
        <v>0</v>
      </c>
      <c r="AH89" s="202">
        <v>20.89</v>
      </c>
      <c r="AI89" s="202">
        <v>0</v>
      </c>
      <c r="AJ89" s="202">
        <v>14.46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18.149999999999999</v>
      </c>
      <c r="H90" s="202">
        <v>0</v>
      </c>
      <c r="I90" s="202">
        <v>5.99</v>
      </c>
      <c r="J90" s="202">
        <v>17.68</v>
      </c>
      <c r="K90" s="202">
        <v>77.94</v>
      </c>
      <c r="L90" s="202">
        <v>31.81</v>
      </c>
      <c r="M90" s="202">
        <v>0</v>
      </c>
      <c r="N90" s="202">
        <v>1.27</v>
      </c>
      <c r="O90" s="202">
        <v>2.13</v>
      </c>
      <c r="P90" s="202">
        <v>2.62</v>
      </c>
      <c r="Q90" s="202">
        <v>2.1800000000000002</v>
      </c>
      <c r="R90" s="202">
        <v>5.26</v>
      </c>
      <c r="S90" s="202">
        <v>3.03</v>
      </c>
      <c r="T90" s="202">
        <v>0</v>
      </c>
      <c r="U90" s="202">
        <v>11.59</v>
      </c>
      <c r="V90" s="202">
        <v>2.5299999999999998</v>
      </c>
      <c r="W90" s="202">
        <v>2.88</v>
      </c>
      <c r="X90" s="202">
        <v>1.58</v>
      </c>
      <c r="Y90" s="202">
        <v>0</v>
      </c>
      <c r="Z90" s="202">
        <v>19.170000000000002</v>
      </c>
      <c r="AA90" s="202">
        <v>7.87</v>
      </c>
      <c r="AB90" s="202">
        <v>0</v>
      </c>
      <c r="AC90" s="202">
        <v>10.58</v>
      </c>
      <c r="AD90" s="202">
        <v>0</v>
      </c>
      <c r="AE90" s="202">
        <v>0</v>
      </c>
      <c r="AF90" s="202">
        <v>0</v>
      </c>
      <c r="AG90" s="202">
        <v>0</v>
      </c>
      <c r="AH90" s="202">
        <v>20.89</v>
      </c>
      <c r="AI90" s="202">
        <v>0</v>
      </c>
      <c r="AJ90" s="202">
        <v>14.46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18.149999999999999</v>
      </c>
      <c r="H91" s="202">
        <v>0</v>
      </c>
      <c r="I91" s="202">
        <v>5.99</v>
      </c>
      <c r="J91" s="202">
        <v>17.68</v>
      </c>
      <c r="K91" s="202">
        <v>77.94</v>
      </c>
      <c r="L91" s="202">
        <v>31.81</v>
      </c>
      <c r="M91" s="202">
        <v>0</v>
      </c>
      <c r="N91" s="202">
        <v>1.27</v>
      </c>
      <c r="O91" s="202">
        <v>2.13</v>
      </c>
      <c r="P91" s="202">
        <v>2.62</v>
      </c>
      <c r="Q91" s="202">
        <v>2.15</v>
      </c>
      <c r="R91" s="202">
        <v>5.26</v>
      </c>
      <c r="S91" s="202">
        <v>3.03</v>
      </c>
      <c r="T91" s="202">
        <v>0</v>
      </c>
      <c r="U91" s="202">
        <v>11.59</v>
      </c>
      <c r="V91" s="202">
        <v>2.5299999999999998</v>
      </c>
      <c r="W91" s="202">
        <v>2.88</v>
      </c>
      <c r="X91" s="202">
        <v>14.77</v>
      </c>
      <c r="Y91" s="202">
        <v>0</v>
      </c>
      <c r="Z91" s="202">
        <v>19.170000000000002</v>
      </c>
      <c r="AA91" s="202">
        <v>7.87</v>
      </c>
      <c r="AB91" s="202">
        <v>0</v>
      </c>
      <c r="AC91" s="202">
        <v>10.35</v>
      </c>
      <c r="AD91" s="202">
        <v>0</v>
      </c>
      <c r="AE91" s="202">
        <v>0</v>
      </c>
      <c r="AF91" s="202">
        <v>0</v>
      </c>
      <c r="AG91" s="202">
        <v>0</v>
      </c>
      <c r="AH91" s="202">
        <v>20.89</v>
      </c>
      <c r="AI91" s="202">
        <v>0</v>
      </c>
      <c r="AJ91" s="202">
        <v>14.46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18.149999999999999</v>
      </c>
      <c r="H92" s="202">
        <v>0</v>
      </c>
      <c r="I92" s="202">
        <v>5.99</v>
      </c>
      <c r="J92" s="202">
        <v>17.68</v>
      </c>
      <c r="K92" s="202">
        <v>75.75</v>
      </c>
      <c r="L92" s="202">
        <v>31.81</v>
      </c>
      <c r="M92" s="202">
        <v>0</v>
      </c>
      <c r="N92" s="202">
        <v>1.27</v>
      </c>
      <c r="O92" s="202">
        <v>2.13</v>
      </c>
      <c r="P92" s="202">
        <v>2.62</v>
      </c>
      <c r="Q92" s="202">
        <v>2.15</v>
      </c>
      <c r="R92" s="202">
        <v>5.26</v>
      </c>
      <c r="S92" s="202">
        <v>3.03</v>
      </c>
      <c r="T92" s="202">
        <v>0</v>
      </c>
      <c r="U92" s="202">
        <v>11.59</v>
      </c>
      <c r="V92" s="202">
        <v>2.5299999999999998</v>
      </c>
      <c r="W92" s="202">
        <v>2.88</v>
      </c>
      <c r="X92" s="202">
        <v>20.43</v>
      </c>
      <c r="Y92" s="202">
        <v>0</v>
      </c>
      <c r="Z92" s="202">
        <v>19.170000000000002</v>
      </c>
      <c r="AA92" s="202">
        <v>9.91</v>
      </c>
      <c r="AB92" s="202">
        <v>0</v>
      </c>
      <c r="AC92" s="202">
        <v>10.35</v>
      </c>
      <c r="AD92" s="202">
        <v>0</v>
      </c>
      <c r="AE92" s="202">
        <v>0</v>
      </c>
      <c r="AF92" s="202">
        <v>0</v>
      </c>
      <c r="AG92" s="202">
        <v>0</v>
      </c>
      <c r="AH92" s="202">
        <v>20.89</v>
      </c>
      <c r="AI92" s="202">
        <v>0</v>
      </c>
      <c r="AJ92" s="202">
        <v>14.46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18.149999999999999</v>
      </c>
      <c r="H93" s="202">
        <v>0</v>
      </c>
      <c r="I93" s="202">
        <v>5.99</v>
      </c>
      <c r="J93" s="202">
        <v>17.68</v>
      </c>
      <c r="K93" s="202">
        <v>77.94</v>
      </c>
      <c r="L93" s="202">
        <v>31.81</v>
      </c>
      <c r="M93" s="202">
        <v>0</v>
      </c>
      <c r="N93" s="202">
        <v>1.27</v>
      </c>
      <c r="O93" s="202">
        <v>2.13</v>
      </c>
      <c r="P93" s="202">
        <v>2.62</v>
      </c>
      <c r="Q93" s="202">
        <v>2.15</v>
      </c>
      <c r="R93" s="202">
        <v>5.26</v>
      </c>
      <c r="S93" s="202">
        <v>3.03</v>
      </c>
      <c r="T93" s="202">
        <v>0</v>
      </c>
      <c r="U93" s="202">
        <v>11.59</v>
      </c>
      <c r="V93" s="202">
        <v>2.5299999999999998</v>
      </c>
      <c r="W93" s="202">
        <v>2.88</v>
      </c>
      <c r="X93" s="202">
        <v>19.87</v>
      </c>
      <c r="Y93" s="202">
        <v>0</v>
      </c>
      <c r="Z93" s="202">
        <v>18.86</v>
      </c>
      <c r="AA93" s="202">
        <v>9.91</v>
      </c>
      <c r="AB93" s="202">
        <v>0</v>
      </c>
      <c r="AC93" s="202">
        <v>10.35</v>
      </c>
      <c r="AD93" s="202">
        <v>0</v>
      </c>
      <c r="AE93" s="202">
        <v>0</v>
      </c>
      <c r="AF93" s="202">
        <v>0</v>
      </c>
      <c r="AG93" s="202">
        <v>0</v>
      </c>
      <c r="AH93" s="202">
        <v>20.89</v>
      </c>
      <c r="AI93" s="202">
        <v>0</v>
      </c>
      <c r="AJ93" s="202">
        <v>14.46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18.149999999999999</v>
      </c>
      <c r="H94" s="202">
        <v>0</v>
      </c>
      <c r="I94" s="202">
        <v>5.99</v>
      </c>
      <c r="J94" s="202">
        <v>17.68</v>
      </c>
      <c r="K94" s="202">
        <v>77.94</v>
      </c>
      <c r="L94" s="202">
        <v>31.81</v>
      </c>
      <c r="M94" s="202">
        <v>0</v>
      </c>
      <c r="N94" s="202">
        <v>1.27</v>
      </c>
      <c r="O94" s="202">
        <v>2.13</v>
      </c>
      <c r="P94" s="202">
        <v>2.62</v>
      </c>
      <c r="Q94" s="202">
        <v>2.15</v>
      </c>
      <c r="R94" s="202">
        <v>5.26</v>
      </c>
      <c r="S94" s="202">
        <v>3.03</v>
      </c>
      <c r="T94" s="202">
        <v>0</v>
      </c>
      <c r="U94" s="202">
        <v>11.59</v>
      </c>
      <c r="V94" s="202">
        <v>2.5299999999999998</v>
      </c>
      <c r="W94" s="202">
        <v>2.88</v>
      </c>
      <c r="X94" s="202">
        <v>19.87</v>
      </c>
      <c r="Y94" s="202">
        <v>0</v>
      </c>
      <c r="Z94" s="202">
        <v>19.170000000000002</v>
      </c>
      <c r="AA94" s="202">
        <v>9.91</v>
      </c>
      <c r="AB94" s="202">
        <v>0</v>
      </c>
      <c r="AC94" s="202">
        <v>10.35</v>
      </c>
      <c r="AD94" s="202">
        <v>0</v>
      </c>
      <c r="AE94" s="202">
        <v>0</v>
      </c>
      <c r="AF94" s="202">
        <v>0</v>
      </c>
      <c r="AG94" s="202">
        <v>0</v>
      </c>
      <c r="AH94" s="202">
        <v>20.89</v>
      </c>
      <c r="AI94" s="202">
        <v>0</v>
      </c>
      <c r="AJ94" s="202">
        <v>14.46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18.149999999999999</v>
      </c>
      <c r="H95" s="202">
        <v>0</v>
      </c>
      <c r="I95" s="202">
        <v>5.99</v>
      </c>
      <c r="J95" s="202">
        <v>17.68</v>
      </c>
      <c r="K95" s="202">
        <v>77.94</v>
      </c>
      <c r="L95" s="202">
        <v>31.81</v>
      </c>
      <c r="M95" s="202">
        <v>0</v>
      </c>
      <c r="N95" s="202">
        <v>1.27</v>
      </c>
      <c r="O95" s="202">
        <v>2.13</v>
      </c>
      <c r="P95" s="202">
        <v>2.62</v>
      </c>
      <c r="Q95" s="202">
        <v>2.44</v>
      </c>
      <c r="R95" s="202">
        <v>5.26</v>
      </c>
      <c r="S95" s="202">
        <v>3.03</v>
      </c>
      <c r="T95" s="202">
        <v>0</v>
      </c>
      <c r="U95" s="202">
        <v>11.59</v>
      </c>
      <c r="V95" s="202">
        <v>2.5299999999999998</v>
      </c>
      <c r="W95" s="202">
        <v>2.88</v>
      </c>
      <c r="X95" s="202">
        <v>19.87</v>
      </c>
      <c r="Y95" s="202">
        <v>0</v>
      </c>
      <c r="Z95" s="202">
        <v>19.170000000000002</v>
      </c>
      <c r="AA95" s="202">
        <v>7.87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0</v>
      </c>
      <c r="AH95" s="202">
        <v>20.89</v>
      </c>
      <c r="AI95" s="202">
        <v>0</v>
      </c>
      <c r="AJ95" s="202">
        <v>14.46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18.149999999999999</v>
      </c>
      <c r="H96" s="202">
        <v>0</v>
      </c>
      <c r="I96" s="202">
        <v>5.99</v>
      </c>
      <c r="J96" s="202">
        <v>17.68</v>
      </c>
      <c r="K96" s="202">
        <v>77.94</v>
      </c>
      <c r="L96" s="202">
        <v>31.81</v>
      </c>
      <c r="M96" s="202">
        <v>0</v>
      </c>
      <c r="N96" s="202">
        <v>1.27</v>
      </c>
      <c r="O96" s="202">
        <v>2.13</v>
      </c>
      <c r="P96" s="202">
        <v>2.62</v>
      </c>
      <c r="Q96" s="202">
        <v>2.44</v>
      </c>
      <c r="R96" s="202">
        <v>5.26</v>
      </c>
      <c r="S96" s="202">
        <v>3.03</v>
      </c>
      <c r="T96" s="202">
        <v>0</v>
      </c>
      <c r="U96" s="202">
        <v>11.59</v>
      </c>
      <c r="V96" s="202">
        <v>2.5299999999999998</v>
      </c>
      <c r="W96" s="202">
        <v>2.88</v>
      </c>
      <c r="X96" s="202">
        <v>19.87</v>
      </c>
      <c r="Y96" s="202">
        <v>0</v>
      </c>
      <c r="Z96" s="202">
        <v>19.170000000000002</v>
      </c>
      <c r="AA96" s="202">
        <v>7.87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0</v>
      </c>
      <c r="AH96" s="202">
        <v>20.89</v>
      </c>
      <c r="AI96" s="202">
        <v>0</v>
      </c>
      <c r="AJ96" s="202">
        <v>14.46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18.149999999999999</v>
      </c>
      <c r="H97" s="202">
        <v>0</v>
      </c>
      <c r="I97" s="202">
        <v>5.99</v>
      </c>
      <c r="J97" s="202">
        <v>17.68</v>
      </c>
      <c r="K97" s="202">
        <v>77.94</v>
      </c>
      <c r="L97" s="202">
        <v>31.81</v>
      </c>
      <c r="M97" s="202">
        <v>0</v>
      </c>
      <c r="N97" s="202">
        <v>1.27</v>
      </c>
      <c r="O97" s="202">
        <v>2.13</v>
      </c>
      <c r="P97" s="202">
        <v>2.62</v>
      </c>
      <c r="Q97" s="202">
        <v>2.44</v>
      </c>
      <c r="R97" s="202">
        <v>5.26</v>
      </c>
      <c r="S97" s="202">
        <v>3.03</v>
      </c>
      <c r="T97" s="202">
        <v>0</v>
      </c>
      <c r="U97" s="202">
        <v>11.59</v>
      </c>
      <c r="V97" s="202">
        <v>2.5299999999999998</v>
      </c>
      <c r="W97" s="202">
        <v>2.88</v>
      </c>
      <c r="X97" s="202">
        <v>19.87</v>
      </c>
      <c r="Y97" s="202">
        <v>0</v>
      </c>
      <c r="Z97" s="202">
        <v>19.170000000000002</v>
      </c>
      <c r="AA97" s="202">
        <v>7.87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0</v>
      </c>
      <c r="AH97" s="202">
        <v>20.89</v>
      </c>
      <c r="AI97" s="202">
        <v>0</v>
      </c>
      <c r="AJ97" s="202">
        <v>14.46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18.149999999999999</v>
      </c>
      <c r="H98" s="202">
        <v>0</v>
      </c>
      <c r="I98" s="202">
        <v>5.99</v>
      </c>
      <c r="J98" s="202">
        <v>17.68</v>
      </c>
      <c r="K98" s="202">
        <v>77.94</v>
      </c>
      <c r="L98" s="202">
        <v>31.81</v>
      </c>
      <c r="M98" s="202">
        <v>0</v>
      </c>
      <c r="N98" s="202">
        <v>1.27</v>
      </c>
      <c r="O98" s="202">
        <v>2.13</v>
      </c>
      <c r="P98" s="202">
        <v>2.62</v>
      </c>
      <c r="Q98" s="202">
        <v>2.44</v>
      </c>
      <c r="R98" s="202">
        <v>5.26</v>
      </c>
      <c r="S98" s="202">
        <v>3.03</v>
      </c>
      <c r="T98" s="202">
        <v>0</v>
      </c>
      <c r="U98" s="202">
        <v>11.59</v>
      </c>
      <c r="V98" s="202">
        <v>2.5299999999999998</v>
      </c>
      <c r="W98" s="202">
        <v>2.88</v>
      </c>
      <c r="X98" s="202">
        <v>19.87</v>
      </c>
      <c r="Y98" s="202">
        <v>0</v>
      </c>
      <c r="Z98" s="202">
        <v>19.170000000000002</v>
      </c>
      <c r="AA98" s="202">
        <v>7.87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0</v>
      </c>
      <c r="AH98" s="202">
        <v>20.89</v>
      </c>
      <c r="AI98" s="202">
        <v>0</v>
      </c>
      <c r="AJ98" s="202">
        <v>14.46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0.43296000000000046</v>
      </c>
      <c r="H99">
        <f t="shared" si="0"/>
        <v>0</v>
      </c>
      <c r="I99">
        <f t="shared" si="0"/>
        <v>0.14376000000000017</v>
      </c>
      <c r="J99">
        <f t="shared" si="0"/>
        <v>0.42432000000000025</v>
      </c>
      <c r="K99">
        <f t="shared" si="0"/>
        <v>1.2976924999999999</v>
      </c>
      <c r="L99">
        <f t="shared" si="0"/>
        <v>0.48288999999999976</v>
      </c>
      <c r="M99">
        <f t="shared" si="0"/>
        <v>0</v>
      </c>
      <c r="N99">
        <f t="shared" si="0"/>
        <v>3.0517499999999972E-2</v>
      </c>
      <c r="O99">
        <f t="shared" si="0"/>
        <v>5.2587499999999926E-2</v>
      </c>
      <c r="P99">
        <f t="shared" si="0"/>
        <v>0.14553250000000009</v>
      </c>
      <c r="Q99">
        <f t="shared" si="0"/>
        <v>2.5079999999999967E-2</v>
      </c>
      <c r="R99">
        <f t="shared" si="0"/>
        <v>5.7179999999999877E-2</v>
      </c>
      <c r="S99">
        <f t="shared" si="0"/>
        <v>3.2887500000000014E-2</v>
      </c>
      <c r="T99">
        <f t="shared" si="0"/>
        <v>0</v>
      </c>
      <c r="U99">
        <f t="shared" si="0"/>
        <v>0.27816000000000007</v>
      </c>
      <c r="V99">
        <f t="shared" si="0"/>
        <v>1.4062500000000012E-2</v>
      </c>
      <c r="W99">
        <f t="shared" si="0"/>
        <v>3.5639999999999984E-2</v>
      </c>
      <c r="X99">
        <f t="shared" si="0"/>
        <v>0.18319500000000036</v>
      </c>
      <c r="Y99">
        <f t="shared" si="0"/>
        <v>0</v>
      </c>
      <c r="Z99">
        <f t="shared" si="0"/>
        <v>0.17849750000000009</v>
      </c>
      <c r="AA99">
        <f t="shared" si="0"/>
        <v>8.6055000000000062E-2</v>
      </c>
      <c r="AB99">
        <f t="shared" si="0"/>
        <v>0</v>
      </c>
      <c r="AC99">
        <f t="shared" si="0"/>
        <v>0.25411750000000022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0.26521000000000011</v>
      </c>
      <c r="AH99">
        <f t="shared" si="0"/>
        <v>0.27156999999999992</v>
      </c>
      <c r="AI99">
        <f t="shared" si="0"/>
        <v>0.3182299999999999</v>
      </c>
      <c r="AJ99">
        <f t="shared" si="0"/>
        <v>0.18798000000000006</v>
      </c>
      <c r="AK99">
        <f t="shared" si="0"/>
        <v>1.382400000000001</v>
      </c>
      <c r="AL99">
        <f t="shared" si="0"/>
        <v>2.1600000000000005E-2</v>
      </c>
      <c r="AM99">
        <f t="shared" si="0"/>
        <v>0</v>
      </c>
      <c r="AN99">
        <f t="shared" si="0"/>
        <v>0</v>
      </c>
      <c r="AO99">
        <f t="shared" si="0"/>
        <v>4.3254000000000055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0.55000000000000004</v>
      </c>
      <c r="AM3" s="202">
        <v>0</v>
      </c>
      <c r="AN3" s="202">
        <v>0</v>
      </c>
      <c r="AO3" s="202">
        <v>18.059999999999999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0.55000000000000004</v>
      </c>
      <c r="AM4" s="202">
        <v>0</v>
      </c>
      <c r="AN4" s="202">
        <v>0</v>
      </c>
      <c r="AO4" s="202">
        <v>18.059999999999999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0.55000000000000004</v>
      </c>
      <c r="AM5" s="202">
        <v>0</v>
      </c>
      <c r="AN5" s="202">
        <v>0</v>
      </c>
      <c r="AO5" s="202">
        <v>18.059999999999999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0.55000000000000004</v>
      </c>
      <c r="AM6" s="202">
        <v>0</v>
      </c>
      <c r="AN6" s="202">
        <v>0</v>
      </c>
      <c r="AO6" s="202">
        <v>18.059999999999999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0.55000000000000004</v>
      </c>
      <c r="AM7" s="202">
        <v>0</v>
      </c>
      <c r="AN7" s="202">
        <v>0</v>
      </c>
      <c r="AO7" s="202">
        <v>18.059999999999999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0.55000000000000004</v>
      </c>
      <c r="AM8" s="202">
        <v>0</v>
      </c>
      <c r="AN8" s="202">
        <v>0</v>
      </c>
      <c r="AO8" s="202">
        <v>18.059999999999999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0.55000000000000004</v>
      </c>
      <c r="AM9" s="202">
        <v>0</v>
      </c>
      <c r="AN9" s="202">
        <v>0</v>
      </c>
      <c r="AO9" s="202">
        <v>18.059999999999999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0.55000000000000004</v>
      </c>
      <c r="AM10" s="202">
        <v>0</v>
      </c>
      <c r="AN10" s="202">
        <v>0</v>
      </c>
      <c r="AO10" s="202">
        <v>18.059999999999999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0.55000000000000004</v>
      </c>
      <c r="AM11" s="202">
        <v>0</v>
      </c>
      <c r="AN11" s="202">
        <v>0</v>
      </c>
      <c r="AO11" s="202">
        <v>18.059999999999999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0.55000000000000004</v>
      </c>
      <c r="AM12" s="202">
        <v>0</v>
      </c>
      <c r="AN12" s="202">
        <v>0</v>
      </c>
      <c r="AO12" s="202">
        <v>18.059999999999999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0.55000000000000004</v>
      </c>
      <c r="AM13" s="202">
        <v>0</v>
      </c>
      <c r="AN13" s="202">
        <v>0</v>
      </c>
      <c r="AO13" s="202">
        <v>18.059999999999999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0.55000000000000004</v>
      </c>
      <c r="AM14" s="202">
        <v>0</v>
      </c>
      <c r="AN14" s="202">
        <v>0</v>
      </c>
      <c r="AO14" s="202">
        <v>18.059999999999999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0.55000000000000004</v>
      </c>
      <c r="AM15" s="202">
        <v>0</v>
      </c>
      <c r="AN15" s="202">
        <v>0</v>
      </c>
      <c r="AO15" s="202">
        <v>18.059999999999999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0.55000000000000004</v>
      </c>
      <c r="AM16" s="202">
        <v>0</v>
      </c>
      <c r="AN16" s="202">
        <v>0</v>
      </c>
      <c r="AO16" s="202">
        <v>18.059999999999999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0.55000000000000004</v>
      </c>
      <c r="AM17" s="202">
        <v>0</v>
      </c>
      <c r="AN17" s="202">
        <v>0</v>
      </c>
      <c r="AO17" s="202">
        <v>18.059999999999999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0.55000000000000004</v>
      </c>
      <c r="AM18" s="202">
        <v>0</v>
      </c>
      <c r="AN18" s="202">
        <v>0</v>
      </c>
      <c r="AO18" s="202">
        <v>18.059999999999999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0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0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0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0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0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0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7.88</v>
      </c>
      <c r="AI47" s="202">
        <v>0</v>
      </c>
      <c r="AJ47" s="202">
        <v>5.45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7.88</v>
      </c>
      <c r="AI48" s="202">
        <v>0</v>
      </c>
      <c r="AJ48" s="202">
        <v>5.45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7.88</v>
      </c>
      <c r="AI49" s="202">
        <v>0</v>
      </c>
      <c r="AJ49" s="202">
        <v>5.45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7.88</v>
      </c>
      <c r="AI50" s="202">
        <v>0</v>
      </c>
      <c r="AJ50" s="202">
        <v>5.45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7.88</v>
      </c>
      <c r="AI51" s="202">
        <v>0</v>
      </c>
      <c r="AJ51" s="202">
        <v>5.45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7.88</v>
      </c>
      <c r="AI52" s="202">
        <v>0</v>
      </c>
      <c r="AJ52" s="202">
        <v>5.45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7.88</v>
      </c>
      <c r="AI53" s="202">
        <v>0</v>
      </c>
      <c r="AJ53" s="202">
        <v>5.45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7.88</v>
      </c>
      <c r="AI54" s="202">
        <v>0</v>
      </c>
      <c r="AJ54" s="202">
        <v>5.45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7.88</v>
      </c>
      <c r="AI55" s="202">
        <v>0</v>
      </c>
      <c r="AJ55" s="202">
        <v>5.45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7.88</v>
      </c>
      <c r="AI56" s="202">
        <v>0</v>
      </c>
      <c r="AJ56" s="202">
        <v>5.45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7.88</v>
      </c>
      <c r="AI57" s="202">
        <v>0</v>
      </c>
      <c r="AJ57" s="202">
        <v>5.45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7.88</v>
      </c>
      <c r="AI58" s="202">
        <v>0</v>
      </c>
      <c r="AJ58" s="202">
        <v>5.45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7.88</v>
      </c>
      <c r="AI59" s="202">
        <v>0</v>
      </c>
      <c r="AJ59" s="202">
        <v>5.45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7.88</v>
      </c>
      <c r="AI60" s="202">
        <v>0</v>
      </c>
      <c r="AJ60" s="202">
        <v>5.45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7.88</v>
      </c>
      <c r="AI61" s="202">
        <v>0</v>
      </c>
      <c r="AJ61" s="202">
        <v>5.45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7.88</v>
      </c>
      <c r="AI62" s="202">
        <v>0</v>
      </c>
      <c r="AJ62" s="202">
        <v>5.45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7.88</v>
      </c>
      <c r="AI63" s="202">
        <v>0</v>
      </c>
      <c r="AJ63" s="202">
        <v>5.45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7.88</v>
      </c>
      <c r="AI64" s="202">
        <v>0</v>
      </c>
      <c r="AJ64" s="202">
        <v>5.45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7.88</v>
      </c>
      <c r="AI65" s="202">
        <v>0</v>
      </c>
      <c r="AJ65" s="202">
        <v>5.45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7.88</v>
      </c>
      <c r="AI66" s="202">
        <v>0</v>
      </c>
      <c r="AJ66" s="202">
        <v>5.45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7.88</v>
      </c>
      <c r="AI67" s="202">
        <v>0</v>
      </c>
      <c r="AJ67" s="202">
        <v>5.45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7.88</v>
      </c>
      <c r="AI68" s="202">
        <v>0</v>
      </c>
      <c r="AJ68" s="202">
        <v>5.45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7.88</v>
      </c>
      <c r="AI69" s="202">
        <v>0</v>
      </c>
      <c r="AJ69" s="202">
        <v>5.45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7.88</v>
      </c>
      <c r="AI70" s="202">
        <v>0</v>
      </c>
      <c r="AJ70" s="202">
        <v>5.45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7.88</v>
      </c>
      <c r="AI71" s="202">
        <v>0</v>
      </c>
      <c r="AJ71" s="202">
        <v>5.45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7.88</v>
      </c>
      <c r="AI72" s="202">
        <v>0</v>
      </c>
      <c r="AJ72" s="202">
        <v>5.45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7.88</v>
      </c>
      <c r="AI73" s="202">
        <v>0</v>
      </c>
      <c r="AJ73" s="202">
        <v>5.45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7.88</v>
      </c>
      <c r="AI74" s="202">
        <v>0</v>
      </c>
      <c r="AJ74" s="202">
        <v>5.45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7.88</v>
      </c>
      <c r="AI75" s="202">
        <v>0</v>
      </c>
      <c r="AJ75" s="202">
        <v>5.45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7.88</v>
      </c>
      <c r="AI76" s="202">
        <v>0</v>
      </c>
      <c r="AJ76" s="202">
        <v>5.45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7.88</v>
      </c>
      <c r="AI77" s="202">
        <v>0</v>
      </c>
      <c r="AJ77" s="202">
        <v>5.45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7.88</v>
      </c>
      <c r="AI78" s="202">
        <v>0</v>
      </c>
      <c r="AJ78" s="202">
        <v>5.45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7.88</v>
      </c>
      <c r="AI79" s="202">
        <v>0</v>
      </c>
      <c r="AJ79" s="202">
        <v>5.45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7.88</v>
      </c>
      <c r="AI80" s="202">
        <v>0</v>
      </c>
      <c r="AJ80" s="202">
        <v>5.45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7.88</v>
      </c>
      <c r="AI81" s="202">
        <v>0</v>
      </c>
      <c r="AJ81" s="202">
        <v>5.45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7.88</v>
      </c>
      <c r="AI82" s="202">
        <v>0</v>
      </c>
      <c r="AJ82" s="202">
        <v>5.45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7.88</v>
      </c>
      <c r="AI83" s="202">
        <v>0</v>
      </c>
      <c r="AJ83" s="202">
        <v>5.45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7.88</v>
      </c>
      <c r="AI84" s="202">
        <v>0</v>
      </c>
      <c r="AJ84" s="202">
        <v>5.45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7.88</v>
      </c>
      <c r="AI85" s="202">
        <v>0</v>
      </c>
      <c r="AJ85" s="202">
        <v>5.45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7.88</v>
      </c>
      <c r="AI86" s="202">
        <v>0</v>
      </c>
      <c r="AJ86" s="202">
        <v>5.45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7.88</v>
      </c>
      <c r="AI87" s="202">
        <v>0</v>
      </c>
      <c r="AJ87" s="202">
        <v>5.45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7.88</v>
      </c>
      <c r="AI88" s="202">
        <v>0</v>
      </c>
      <c r="AJ88" s="202">
        <v>5.45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7.88</v>
      </c>
      <c r="AI89" s="202">
        <v>0</v>
      </c>
      <c r="AJ89" s="202">
        <v>5.45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7.88</v>
      </c>
      <c r="AI90" s="202">
        <v>0</v>
      </c>
      <c r="AJ90" s="202">
        <v>5.45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7.88</v>
      </c>
      <c r="AI91" s="202">
        <v>0</v>
      </c>
      <c r="AJ91" s="202">
        <v>5.45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7.88</v>
      </c>
      <c r="AI92" s="202">
        <v>0</v>
      </c>
      <c r="AJ92" s="202">
        <v>5.45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7.88</v>
      </c>
      <c r="AI93" s="202">
        <v>0</v>
      </c>
      <c r="AJ93" s="202">
        <v>5.45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7.88</v>
      </c>
      <c r="AI94" s="202">
        <v>0</v>
      </c>
      <c r="AJ94" s="202">
        <v>5.45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7.88</v>
      </c>
      <c r="AI95" s="202">
        <v>0</v>
      </c>
      <c r="AJ95" s="202">
        <v>5.45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7.88</v>
      </c>
      <c r="AI96" s="202">
        <v>0</v>
      </c>
      <c r="AJ96" s="202">
        <v>5.45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7.88</v>
      </c>
      <c r="AI97" s="202">
        <v>0</v>
      </c>
      <c r="AJ97" s="202">
        <v>5.45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7.88</v>
      </c>
      <c r="AI98" s="202">
        <v>0</v>
      </c>
      <c r="AJ98" s="202">
        <v>5.45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9.9989999999999926E-2</v>
      </c>
      <c r="AH99">
        <f t="shared" si="0"/>
        <v>0.10243999999999996</v>
      </c>
      <c r="AI99">
        <f t="shared" si="0"/>
        <v>0.12001000000000012</v>
      </c>
      <c r="AJ99">
        <f t="shared" si="0"/>
        <v>7.0849999999999941E-2</v>
      </c>
      <c r="AK99">
        <f t="shared" si="0"/>
        <v>0.14015999999999981</v>
      </c>
      <c r="AL99">
        <f t="shared" si="0"/>
        <v>2.1999999999999997E-3</v>
      </c>
      <c r="AM99">
        <f t="shared" si="0"/>
        <v>0</v>
      </c>
      <c r="AN99">
        <f t="shared" si="0"/>
        <v>0</v>
      </c>
      <c r="AO99">
        <f t="shared" si="0"/>
        <v>0.43829999999999975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2.25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2.19</v>
      </c>
      <c r="AM3" s="202">
        <v>0</v>
      </c>
      <c r="AN3" s="202">
        <v>0</v>
      </c>
      <c r="AO3" s="202">
        <v>72.23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2.25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2.19</v>
      </c>
      <c r="AM4" s="202">
        <v>0</v>
      </c>
      <c r="AN4" s="202">
        <v>0</v>
      </c>
      <c r="AO4" s="202">
        <v>72.23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2.25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2.19</v>
      </c>
      <c r="AM5" s="202">
        <v>0</v>
      </c>
      <c r="AN5" s="202">
        <v>0</v>
      </c>
      <c r="AO5" s="202">
        <v>72.23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2.25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2.19</v>
      </c>
      <c r="AM6" s="202">
        <v>0</v>
      </c>
      <c r="AN6" s="202">
        <v>0</v>
      </c>
      <c r="AO6" s="202">
        <v>72.23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2.25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2.19</v>
      </c>
      <c r="AM7" s="202">
        <v>0</v>
      </c>
      <c r="AN7" s="202">
        <v>0</v>
      </c>
      <c r="AO7" s="202">
        <v>72.23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2.25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2.19</v>
      </c>
      <c r="AM8" s="202">
        <v>0</v>
      </c>
      <c r="AN8" s="202">
        <v>0</v>
      </c>
      <c r="AO8" s="202">
        <v>72.23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2.25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2.19</v>
      </c>
      <c r="AM9" s="202">
        <v>0</v>
      </c>
      <c r="AN9" s="202">
        <v>0</v>
      </c>
      <c r="AO9" s="202">
        <v>72.23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2.25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2.19</v>
      </c>
      <c r="AM10" s="202">
        <v>0</v>
      </c>
      <c r="AN10" s="202">
        <v>0</v>
      </c>
      <c r="AO10" s="202">
        <v>72.23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2.2999999999999998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2.19</v>
      </c>
      <c r="AM11" s="202">
        <v>0</v>
      </c>
      <c r="AN11" s="202">
        <v>0</v>
      </c>
      <c r="AO11" s="202">
        <v>72.23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2.2999999999999998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2.19</v>
      </c>
      <c r="AM12" s="202">
        <v>0</v>
      </c>
      <c r="AN12" s="202">
        <v>0</v>
      </c>
      <c r="AO12" s="202">
        <v>72.23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2.2999999999999998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2.19</v>
      </c>
      <c r="AM13" s="202">
        <v>0</v>
      </c>
      <c r="AN13" s="202">
        <v>0</v>
      </c>
      <c r="AO13" s="202">
        <v>72.23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2.2999999999999998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2.19</v>
      </c>
      <c r="AM14" s="202">
        <v>0</v>
      </c>
      <c r="AN14" s="202">
        <v>0</v>
      </c>
      <c r="AO14" s="202">
        <v>72.23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2.2999999999999998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2.19</v>
      </c>
      <c r="AM15" s="202">
        <v>0</v>
      </c>
      <c r="AN15" s="202">
        <v>0</v>
      </c>
      <c r="AO15" s="202">
        <v>72.23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2.2999999999999998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2.19</v>
      </c>
      <c r="AM16" s="202">
        <v>0</v>
      </c>
      <c r="AN16" s="202">
        <v>0</v>
      </c>
      <c r="AO16" s="202">
        <v>72.23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2.2999999999999998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2.19</v>
      </c>
      <c r="AM17" s="202">
        <v>0</v>
      </c>
      <c r="AN17" s="202">
        <v>0</v>
      </c>
      <c r="AO17" s="202">
        <v>72.23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2.2999999999999998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2.19</v>
      </c>
      <c r="AM18" s="202">
        <v>0</v>
      </c>
      <c r="AN18" s="202">
        <v>0</v>
      </c>
      <c r="AO18" s="202">
        <v>72.23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2.2999999999999998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2.2999999999999998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2.2999999999999998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2.2999999999999998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2.2999999999999998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2.2999999999999998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2.2999999999999998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2.2999999999999998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2.2999999999999998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2.2999999999999998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2.2999999999999998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2.2999999999999998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2.2999999999999998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2.2999999999999998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2.2999999999999998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2.2999999999999998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2.2999999999999998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2.2999999999999998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2.2999999999999998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2.2999999999999998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2.2999999999999998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2.2999999999999998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2.2999999999999998</v>
      </c>
      <c r="AD41" s="202">
        <v>0</v>
      </c>
      <c r="AE41" s="202">
        <v>0</v>
      </c>
      <c r="AF41" s="202">
        <v>0</v>
      </c>
      <c r="AG41" s="202">
        <v>45.05</v>
      </c>
      <c r="AH41" s="202">
        <v>0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2.2999999999999998</v>
      </c>
      <c r="AD42" s="202">
        <v>0</v>
      </c>
      <c r="AE42" s="202">
        <v>0</v>
      </c>
      <c r="AF42" s="202">
        <v>0</v>
      </c>
      <c r="AG42" s="202">
        <v>45.05</v>
      </c>
      <c r="AH42" s="202">
        <v>0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2.2999999999999998</v>
      </c>
      <c r="AD43" s="202">
        <v>0</v>
      </c>
      <c r="AE43" s="202">
        <v>0</v>
      </c>
      <c r="AF43" s="202">
        <v>0</v>
      </c>
      <c r="AG43" s="202">
        <v>45.05</v>
      </c>
      <c r="AH43" s="202">
        <v>0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2.2999999999999998</v>
      </c>
      <c r="AD44" s="202">
        <v>0</v>
      </c>
      <c r="AE44" s="202">
        <v>0</v>
      </c>
      <c r="AF44" s="202">
        <v>0</v>
      </c>
      <c r="AG44" s="202">
        <v>45.05</v>
      </c>
      <c r="AH44" s="202">
        <v>0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2.2999999999999998</v>
      </c>
      <c r="AD45" s="202">
        <v>0</v>
      </c>
      <c r="AE45" s="202">
        <v>0</v>
      </c>
      <c r="AF45" s="202">
        <v>0</v>
      </c>
      <c r="AG45" s="202">
        <v>45.05</v>
      </c>
      <c r="AH45" s="202">
        <v>0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2.25</v>
      </c>
      <c r="AD46" s="202">
        <v>0</v>
      </c>
      <c r="AE46" s="202">
        <v>0</v>
      </c>
      <c r="AF46" s="202">
        <v>0</v>
      </c>
      <c r="AG46" s="202">
        <v>45.05</v>
      </c>
      <c r="AH46" s="202">
        <v>0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2.2999999999999998</v>
      </c>
      <c r="AD47" s="202">
        <v>0</v>
      </c>
      <c r="AE47" s="202">
        <v>0</v>
      </c>
      <c r="AF47" s="202">
        <v>0</v>
      </c>
      <c r="AG47" s="202">
        <v>0</v>
      </c>
      <c r="AH47" s="202">
        <v>39.04</v>
      </c>
      <c r="AI47" s="202">
        <v>0</v>
      </c>
      <c r="AJ47" s="202">
        <v>27.03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2.2999999999999998</v>
      </c>
      <c r="AD48" s="202">
        <v>0</v>
      </c>
      <c r="AE48" s="202">
        <v>0</v>
      </c>
      <c r="AF48" s="202">
        <v>0</v>
      </c>
      <c r="AG48" s="202">
        <v>0</v>
      </c>
      <c r="AH48" s="202">
        <v>39.04</v>
      </c>
      <c r="AI48" s="202">
        <v>0</v>
      </c>
      <c r="AJ48" s="202">
        <v>27.03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2.2999999999999998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39.04</v>
      </c>
      <c r="AI49" s="202">
        <v>0</v>
      </c>
      <c r="AJ49" s="202">
        <v>27.03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2.2999999999999998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39.04</v>
      </c>
      <c r="AI50" s="202">
        <v>0</v>
      </c>
      <c r="AJ50" s="202">
        <v>27.03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2.2999999999999998</v>
      </c>
      <c r="AD51" s="202">
        <v>0</v>
      </c>
      <c r="AE51" s="202">
        <v>0</v>
      </c>
      <c r="AF51" s="202">
        <v>0</v>
      </c>
      <c r="AG51" s="202">
        <v>0</v>
      </c>
      <c r="AH51" s="202">
        <v>39.04</v>
      </c>
      <c r="AI51" s="202">
        <v>0</v>
      </c>
      <c r="AJ51" s="202">
        <v>27.03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2.2999999999999998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39.04</v>
      </c>
      <c r="AI52" s="202">
        <v>0</v>
      </c>
      <c r="AJ52" s="202">
        <v>27.03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2.2999999999999998</v>
      </c>
      <c r="AD53" s="202">
        <v>0</v>
      </c>
      <c r="AE53" s="202">
        <v>0</v>
      </c>
      <c r="AF53" s="202">
        <v>0</v>
      </c>
      <c r="AG53" s="202">
        <v>0</v>
      </c>
      <c r="AH53" s="202">
        <v>39.04</v>
      </c>
      <c r="AI53" s="202">
        <v>0</v>
      </c>
      <c r="AJ53" s="202">
        <v>27.03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2.2999999999999998</v>
      </c>
      <c r="AD54" s="202">
        <v>0</v>
      </c>
      <c r="AE54" s="202">
        <v>0</v>
      </c>
      <c r="AF54" s="202">
        <v>0</v>
      </c>
      <c r="AG54" s="202">
        <v>0</v>
      </c>
      <c r="AH54" s="202">
        <v>39.04</v>
      </c>
      <c r="AI54" s="202">
        <v>0</v>
      </c>
      <c r="AJ54" s="202">
        <v>27.03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2.2999999999999998</v>
      </c>
      <c r="AD55" s="202">
        <v>0</v>
      </c>
      <c r="AE55" s="202">
        <v>0</v>
      </c>
      <c r="AF55" s="202">
        <v>0</v>
      </c>
      <c r="AG55" s="202">
        <v>0</v>
      </c>
      <c r="AH55" s="202">
        <v>39.04</v>
      </c>
      <c r="AI55" s="202">
        <v>0</v>
      </c>
      <c r="AJ55" s="202">
        <v>27.03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2.2999999999999998</v>
      </c>
      <c r="AD56" s="202">
        <v>0</v>
      </c>
      <c r="AE56" s="202">
        <v>0</v>
      </c>
      <c r="AF56" s="202">
        <v>0</v>
      </c>
      <c r="AG56" s="202">
        <v>0</v>
      </c>
      <c r="AH56" s="202">
        <v>39.04</v>
      </c>
      <c r="AI56" s="202">
        <v>0</v>
      </c>
      <c r="AJ56" s="202">
        <v>27.03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2.2999999999999998</v>
      </c>
      <c r="AD57" s="202">
        <v>0</v>
      </c>
      <c r="AE57" s="202">
        <v>0</v>
      </c>
      <c r="AF57" s="202">
        <v>0</v>
      </c>
      <c r="AG57" s="202">
        <v>0</v>
      </c>
      <c r="AH57" s="202">
        <v>39.04</v>
      </c>
      <c r="AI57" s="202">
        <v>0</v>
      </c>
      <c r="AJ57" s="202">
        <v>27.03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2.2999999999999998</v>
      </c>
      <c r="AD58" s="202">
        <v>0</v>
      </c>
      <c r="AE58" s="202">
        <v>0</v>
      </c>
      <c r="AF58" s="202">
        <v>0</v>
      </c>
      <c r="AG58" s="202">
        <v>0</v>
      </c>
      <c r="AH58" s="202">
        <v>39.04</v>
      </c>
      <c r="AI58" s="202">
        <v>0</v>
      </c>
      <c r="AJ58" s="202">
        <v>27.03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2.25</v>
      </c>
      <c r="AD59" s="202">
        <v>0</v>
      </c>
      <c r="AE59" s="202">
        <v>0</v>
      </c>
      <c r="AF59" s="202">
        <v>0</v>
      </c>
      <c r="AG59" s="202">
        <v>0</v>
      </c>
      <c r="AH59" s="202">
        <v>39.04</v>
      </c>
      <c r="AI59" s="202">
        <v>0</v>
      </c>
      <c r="AJ59" s="202">
        <v>27.03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0</v>
      </c>
      <c r="AH60" s="202">
        <v>39.04</v>
      </c>
      <c r="AI60" s="202">
        <v>0</v>
      </c>
      <c r="AJ60" s="202">
        <v>27.03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2.37</v>
      </c>
      <c r="AD61" s="202">
        <v>0</v>
      </c>
      <c r="AE61" s="202">
        <v>0</v>
      </c>
      <c r="AF61" s="202">
        <v>0</v>
      </c>
      <c r="AG61" s="202">
        <v>0</v>
      </c>
      <c r="AH61" s="202">
        <v>39.04</v>
      </c>
      <c r="AI61" s="202">
        <v>0</v>
      </c>
      <c r="AJ61" s="202">
        <v>27.03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2.37</v>
      </c>
      <c r="AD62" s="202">
        <v>0</v>
      </c>
      <c r="AE62" s="202">
        <v>0</v>
      </c>
      <c r="AF62" s="202">
        <v>0</v>
      </c>
      <c r="AG62" s="202">
        <v>0</v>
      </c>
      <c r="AH62" s="202">
        <v>39.04</v>
      </c>
      <c r="AI62" s="202">
        <v>0</v>
      </c>
      <c r="AJ62" s="202">
        <v>27.03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2.37</v>
      </c>
      <c r="AD63" s="202">
        <v>0</v>
      </c>
      <c r="AE63" s="202">
        <v>0</v>
      </c>
      <c r="AF63" s="202">
        <v>0</v>
      </c>
      <c r="AG63" s="202">
        <v>0</v>
      </c>
      <c r="AH63" s="202">
        <v>39.04</v>
      </c>
      <c r="AI63" s="202">
        <v>0</v>
      </c>
      <c r="AJ63" s="202">
        <v>27.03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2.37</v>
      </c>
      <c r="AD64" s="202">
        <v>0</v>
      </c>
      <c r="AE64" s="202">
        <v>0</v>
      </c>
      <c r="AF64" s="202">
        <v>0</v>
      </c>
      <c r="AG64" s="202">
        <v>0</v>
      </c>
      <c r="AH64" s="202">
        <v>39.04</v>
      </c>
      <c r="AI64" s="202">
        <v>0</v>
      </c>
      <c r="AJ64" s="202">
        <v>27.03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2.37</v>
      </c>
      <c r="AD65" s="202">
        <v>0</v>
      </c>
      <c r="AE65" s="202">
        <v>0</v>
      </c>
      <c r="AF65" s="202">
        <v>0</v>
      </c>
      <c r="AG65" s="202">
        <v>0</v>
      </c>
      <c r="AH65" s="202">
        <v>39.04</v>
      </c>
      <c r="AI65" s="202">
        <v>0</v>
      </c>
      <c r="AJ65" s="202">
        <v>27.03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2.37</v>
      </c>
      <c r="AD66" s="202">
        <v>0</v>
      </c>
      <c r="AE66" s="202">
        <v>0</v>
      </c>
      <c r="AF66" s="202">
        <v>0</v>
      </c>
      <c r="AG66" s="202">
        <v>0</v>
      </c>
      <c r="AH66" s="202">
        <v>39.04</v>
      </c>
      <c r="AI66" s="202">
        <v>0</v>
      </c>
      <c r="AJ66" s="202">
        <v>27.03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2.37</v>
      </c>
      <c r="AD67" s="202">
        <v>0</v>
      </c>
      <c r="AE67" s="202">
        <v>0</v>
      </c>
      <c r="AF67" s="202">
        <v>0</v>
      </c>
      <c r="AG67" s="202">
        <v>0</v>
      </c>
      <c r="AH67" s="202">
        <v>39.04</v>
      </c>
      <c r="AI67" s="202">
        <v>0</v>
      </c>
      <c r="AJ67" s="202">
        <v>27.03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2.37</v>
      </c>
      <c r="AD68" s="202">
        <v>0</v>
      </c>
      <c r="AE68" s="202">
        <v>0</v>
      </c>
      <c r="AF68" s="202">
        <v>0</v>
      </c>
      <c r="AG68" s="202">
        <v>0</v>
      </c>
      <c r="AH68" s="202">
        <v>39.04</v>
      </c>
      <c r="AI68" s="202">
        <v>0</v>
      </c>
      <c r="AJ68" s="202">
        <v>27.03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2.37</v>
      </c>
      <c r="AD69" s="202">
        <v>0</v>
      </c>
      <c r="AE69" s="202">
        <v>0</v>
      </c>
      <c r="AF69" s="202">
        <v>0</v>
      </c>
      <c r="AG69" s="202">
        <v>0</v>
      </c>
      <c r="AH69" s="202">
        <v>39.04</v>
      </c>
      <c r="AI69" s="202">
        <v>0</v>
      </c>
      <c r="AJ69" s="202">
        <v>27.03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2.37</v>
      </c>
      <c r="AD70" s="202">
        <v>0</v>
      </c>
      <c r="AE70" s="202">
        <v>0</v>
      </c>
      <c r="AF70" s="202">
        <v>0</v>
      </c>
      <c r="AG70" s="202">
        <v>0</v>
      </c>
      <c r="AH70" s="202">
        <v>39.04</v>
      </c>
      <c r="AI70" s="202">
        <v>0</v>
      </c>
      <c r="AJ70" s="202">
        <v>27.03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2.37</v>
      </c>
      <c r="AD71" s="202">
        <v>0</v>
      </c>
      <c r="AE71" s="202">
        <v>0</v>
      </c>
      <c r="AF71" s="202">
        <v>0</v>
      </c>
      <c r="AG71" s="202">
        <v>0</v>
      </c>
      <c r="AH71" s="202">
        <v>39.04</v>
      </c>
      <c r="AI71" s="202">
        <v>0</v>
      </c>
      <c r="AJ71" s="202">
        <v>27.03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2.37</v>
      </c>
      <c r="AD72" s="202">
        <v>0</v>
      </c>
      <c r="AE72" s="202">
        <v>0</v>
      </c>
      <c r="AF72" s="202">
        <v>0</v>
      </c>
      <c r="AG72" s="202">
        <v>0</v>
      </c>
      <c r="AH72" s="202">
        <v>39.04</v>
      </c>
      <c r="AI72" s="202">
        <v>0</v>
      </c>
      <c r="AJ72" s="202">
        <v>27.03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2.37</v>
      </c>
      <c r="AD73" s="202">
        <v>0</v>
      </c>
      <c r="AE73" s="202">
        <v>0</v>
      </c>
      <c r="AF73" s="202">
        <v>0</v>
      </c>
      <c r="AG73" s="202">
        <v>0</v>
      </c>
      <c r="AH73" s="202">
        <v>39.04</v>
      </c>
      <c r="AI73" s="202">
        <v>0</v>
      </c>
      <c r="AJ73" s="202">
        <v>27.03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2.37</v>
      </c>
      <c r="AD74" s="202">
        <v>0</v>
      </c>
      <c r="AE74" s="202">
        <v>0</v>
      </c>
      <c r="AF74" s="202">
        <v>0</v>
      </c>
      <c r="AG74" s="202">
        <v>0</v>
      </c>
      <c r="AH74" s="202">
        <v>39.04</v>
      </c>
      <c r="AI74" s="202">
        <v>0</v>
      </c>
      <c r="AJ74" s="202">
        <v>27.03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2.37</v>
      </c>
      <c r="AD75" s="202">
        <v>0</v>
      </c>
      <c r="AE75" s="202">
        <v>0</v>
      </c>
      <c r="AF75" s="202">
        <v>0</v>
      </c>
      <c r="AG75" s="202">
        <v>0</v>
      </c>
      <c r="AH75" s="202">
        <v>39.04</v>
      </c>
      <c r="AI75" s="202">
        <v>0</v>
      </c>
      <c r="AJ75" s="202">
        <v>27.03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2.37</v>
      </c>
      <c r="AD76" s="202">
        <v>0</v>
      </c>
      <c r="AE76" s="202">
        <v>0</v>
      </c>
      <c r="AF76" s="202">
        <v>0</v>
      </c>
      <c r="AG76" s="202">
        <v>0</v>
      </c>
      <c r="AH76" s="202">
        <v>39.04</v>
      </c>
      <c r="AI76" s="202">
        <v>0</v>
      </c>
      <c r="AJ76" s="202">
        <v>27.03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2.2999999999999998</v>
      </c>
      <c r="AD77" s="202">
        <v>0</v>
      </c>
      <c r="AE77" s="202">
        <v>0</v>
      </c>
      <c r="AF77" s="202">
        <v>0</v>
      </c>
      <c r="AG77" s="202">
        <v>0</v>
      </c>
      <c r="AH77" s="202">
        <v>39.04</v>
      </c>
      <c r="AI77" s="202">
        <v>0</v>
      </c>
      <c r="AJ77" s="202">
        <v>27.03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2.2999999999999998</v>
      </c>
      <c r="AD78" s="202">
        <v>0</v>
      </c>
      <c r="AE78" s="202">
        <v>0</v>
      </c>
      <c r="AF78" s="202">
        <v>0</v>
      </c>
      <c r="AG78" s="202">
        <v>0</v>
      </c>
      <c r="AH78" s="202">
        <v>39.04</v>
      </c>
      <c r="AI78" s="202">
        <v>0</v>
      </c>
      <c r="AJ78" s="202">
        <v>27.03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2.2999999999999998</v>
      </c>
      <c r="AD79" s="202">
        <v>0</v>
      </c>
      <c r="AE79" s="202">
        <v>0</v>
      </c>
      <c r="AF79" s="202">
        <v>0</v>
      </c>
      <c r="AG79" s="202">
        <v>0</v>
      </c>
      <c r="AH79" s="202">
        <v>39.04</v>
      </c>
      <c r="AI79" s="202">
        <v>0</v>
      </c>
      <c r="AJ79" s="202">
        <v>27.03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2.2999999999999998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39.04</v>
      </c>
      <c r="AI80" s="202">
        <v>0</v>
      </c>
      <c r="AJ80" s="202">
        <v>27.03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2.2999999999999998</v>
      </c>
      <c r="AD81" s="202">
        <v>0</v>
      </c>
      <c r="AE81" s="202">
        <v>0</v>
      </c>
      <c r="AF81" s="202">
        <v>0</v>
      </c>
      <c r="AG81" s="202">
        <v>0</v>
      </c>
      <c r="AH81" s="202">
        <v>39.04</v>
      </c>
      <c r="AI81" s="202">
        <v>0</v>
      </c>
      <c r="AJ81" s="202">
        <v>27.03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2.2999999999999998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39.04</v>
      </c>
      <c r="AI82" s="202">
        <v>0</v>
      </c>
      <c r="AJ82" s="202">
        <v>27.03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2.2999999999999998</v>
      </c>
      <c r="AD83" s="202">
        <v>0</v>
      </c>
      <c r="AE83" s="202">
        <v>0</v>
      </c>
      <c r="AF83" s="202">
        <v>0</v>
      </c>
      <c r="AG83" s="202">
        <v>0</v>
      </c>
      <c r="AH83" s="202">
        <v>39.04</v>
      </c>
      <c r="AI83" s="202">
        <v>0</v>
      </c>
      <c r="AJ83" s="202">
        <v>27.03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2.2999999999999998</v>
      </c>
      <c r="AD84" s="202">
        <v>0</v>
      </c>
      <c r="AE84" s="202">
        <v>0</v>
      </c>
      <c r="AF84" s="202">
        <v>0</v>
      </c>
      <c r="AG84" s="202">
        <v>0</v>
      </c>
      <c r="AH84" s="202">
        <v>39.04</v>
      </c>
      <c r="AI84" s="202">
        <v>0</v>
      </c>
      <c r="AJ84" s="202">
        <v>27.03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2.2999999999999998</v>
      </c>
      <c r="AD85" s="202">
        <v>0</v>
      </c>
      <c r="AE85" s="202">
        <v>0</v>
      </c>
      <c r="AF85" s="202">
        <v>0</v>
      </c>
      <c r="AG85" s="202">
        <v>0</v>
      </c>
      <c r="AH85" s="202">
        <v>39.04</v>
      </c>
      <c r="AI85" s="202">
        <v>0</v>
      </c>
      <c r="AJ85" s="202">
        <v>27.03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2.2999999999999998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39.04</v>
      </c>
      <c r="AI86" s="202">
        <v>0</v>
      </c>
      <c r="AJ86" s="202">
        <v>27.03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2.2999999999999998</v>
      </c>
      <c r="AD87" s="202">
        <v>0</v>
      </c>
      <c r="AE87" s="202">
        <v>0</v>
      </c>
      <c r="AF87" s="202">
        <v>0</v>
      </c>
      <c r="AG87" s="202">
        <v>0</v>
      </c>
      <c r="AH87" s="202">
        <v>39.04</v>
      </c>
      <c r="AI87" s="202">
        <v>0</v>
      </c>
      <c r="AJ87" s="202">
        <v>27.03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2.2999999999999998</v>
      </c>
      <c r="AD88" s="202">
        <v>0</v>
      </c>
      <c r="AE88" s="202">
        <v>0</v>
      </c>
      <c r="AF88" s="202">
        <v>0</v>
      </c>
      <c r="AG88" s="202">
        <v>0</v>
      </c>
      <c r="AH88" s="202">
        <v>39.04</v>
      </c>
      <c r="AI88" s="202">
        <v>0</v>
      </c>
      <c r="AJ88" s="202">
        <v>27.03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2.2999999999999998</v>
      </c>
      <c r="AD89" s="202">
        <v>0</v>
      </c>
      <c r="AE89" s="202">
        <v>0</v>
      </c>
      <c r="AF89" s="202">
        <v>0</v>
      </c>
      <c r="AG89" s="202">
        <v>0</v>
      </c>
      <c r="AH89" s="202">
        <v>39.04</v>
      </c>
      <c r="AI89" s="202">
        <v>0</v>
      </c>
      <c r="AJ89" s="202">
        <v>27.03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2.2999999999999998</v>
      </c>
      <c r="AD90" s="202">
        <v>0</v>
      </c>
      <c r="AE90" s="202">
        <v>0</v>
      </c>
      <c r="AF90" s="202">
        <v>0</v>
      </c>
      <c r="AG90" s="202">
        <v>0</v>
      </c>
      <c r="AH90" s="202">
        <v>39.04</v>
      </c>
      <c r="AI90" s="202">
        <v>0</v>
      </c>
      <c r="AJ90" s="202">
        <v>27.03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2.25</v>
      </c>
      <c r="AD91" s="202">
        <v>0</v>
      </c>
      <c r="AE91" s="202">
        <v>0</v>
      </c>
      <c r="AF91" s="202">
        <v>0</v>
      </c>
      <c r="AG91" s="202">
        <v>0</v>
      </c>
      <c r="AH91" s="202">
        <v>39.04</v>
      </c>
      <c r="AI91" s="202">
        <v>0</v>
      </c>
      <c r="AJ91" s="202">
        <v>27.03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2.25</v>
      </c>
      <c r="AD92" s="202">
        <v>0</v>
      </c>
      <c r="AE92" s="202">
        <v>0</v>
      </c>
      <c r="AF92" s="202">
        <v>0</v>
      </c>
      <c r="AG92" s="202">
        <v>0</v>
      </c>
      <c r="AH92" s="202">
        <v>39.04</v>
      </c>
      <c r="AI92" s="202">
        <v>0</v>
      </c>
      <c r="AJ92" s="202">
        <v>27.03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2.25</v>
      </c>
      <c r="AD93" s="202">
        <v>0</v>
      </c>
      <c r="AE93" s="202">
        <v>0</v>
      </c>
      <c r="AF93" s="202">
        <v>0</v>
      </c>
      <c r="AG93" s="202">
        <v>0</v>
      </c>
      <c r="AH93" s="202">
        <v>39.04</v>
      </c>
      <c r="AI93" s="202">
        <v>0</v>
      </c>
      <c r="AJ93" s="202">
        <v>27.03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2.25</v>
      </c>
      <c r="AD94" s="202">
        <v>0</v>
      </c>
      <c r="AE94" s="202">
        <v>0</v>
      </c>
      <c r="AF94" s="202">
        <v>0</v>
      </c>
      <c r="AG94" s="202">
        <v>0</v>
      </c>
      <c r="AH94" s="202">
        <v>39.04</v>
      </c>
      <c r="AI94" s="202">
        <v>0</v>
      </c>
      <c r="AJ94" s="202">
        <v>27.03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2.25</v>
      </c>
      <c r="AD95" s="202">
        <v>0</v>
      </c>
      <c r="AE95" s="202">
        <v>0</v>
      </c>
      <c r="AF95" s="202">
        <v>0</v>
      </c>
      <c r="AG95" s="202">
        <v>0</v>
      </c>
      <c r="AH95" s="202">
        <v>39.04</v>
      </c>
      <c r="AI95" s="202">
        <v>0</v>
      </c>
      <c r="AJ95" s="202">
        <v>27.03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2.25</v>
      </c>
      <c r="AD96" s="202">
        <v>0</v>
      </c>
      <c r="AE96" s="202">
        <v>0</v>
      </c>
      <c r="AF96" s="202">
        <v>0</v>
      </c>
      <c r="AG96" s="202">
        <v>0</v>
      </c>
      <c r="AH96" s="202">
        <v>39.04</v>
      </c>
      <c r="AI96" s="202">
        <v>0</v>
      </c>
      <c r="AJ96" s="202">
        <v>27.03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2.25</v>
      </c>
      <c r="AD97" s="202">
        <v>0</v>
      </c>
      <c r="AE97" s="202">
        <v>0</v>
      </c>
      <c r="AF97" s="202">
        <v>0</v>
      </c>
      <c r="AG97" s="202">
        <v>0</v>
      </c>
      <c r="AH97" s="202">
        <v>39.04</v>
      </c>
      <c r="AI97" s="202">
        <v>0</v>
      </c>
      <c r="AJ97" s="202">
        <v>27.03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2.25</v>
      </c>
      <c r="AD98" s="202">
        <v>0</v>
      </c>
      <c r="AE98" s="202">
        <v>0</v>
      </c>
      <c r="AF98" s="202">
        <v>0</v>
      </c>
      <c r="AG98" s="202">
        <v>0</v>
      </c>
      <c r="AH98" s="202">
        <v>39.04</v>
      </c>
      <c r="AI98" s="202">
        <v>0</v>
      </c>
      <c r="AJ98" s="202">
        <v>27.03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5.5272500000000037E-2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0.49554999999999966</v>
      </c>
      <c r="AH99">
        <f t="shared" si="0"/>
        <v>0.50751999999999975</v>
      </c>
      <c r="AI99">
        <f t="shared" si="0"/>
        <v>0.59454999999999991</v>
      </c>
      <c r="AJ99">
        <f t="shared" si="0"/>
        <v>0.35138999999999976</v>
      </c>
      <c r="AK99">
        <f t="shared" si="0"/>
        <v>0.5603999999999989</v>
      </c>
      <c r="AL99">
        <f t="shared" si="0"/>
        <v>8.7600000000000022E-3</v>
      </c>
      <c r="AM99">
        <f t="shared" si="0"/>
        <v>0</v>
      </c>
      <c r="AN99">
        <f t="shared" si="0"/>
        <v>0</v>
      </c>
      <c r="AO99">
        <f t="shared" si="0"/>
        <v>1.753229999999999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21.92</v>
      </c>
      <c r="H3" s="202">
        <v>0</v>
      </c>
      <c r="I3" s="202">
        <v>7.23</v>
      </c>
      <c r="J3" s="202">
        <v>21.35</v>
      </c>
      <c r="K3" s="202">
        <v>4.43</v>
      </c>
      <c r="L3" s="202">
        <v>273.36</v>
      </c>
      <c r="M3" s="202">
        <v>1.19</v>
      </c>
      <c r="N3" s="202">
        <v>1.53</v>
      </c>
      <c r="O3" s="202">
        <v>0</v>
      </c>
      <c r="P3" s="202">
        <v>1.23</v>
      </c>
      <c r="Q3" s="202">
        <v>2.81</v>
      </c>
      <c r="R3" s="202">
        <v>6.16</v>
      </c>
      <c r="S3" s="202">
        <v>3.84</v>
      </c>
      <c r="T3" s="202">
        <v>0</v>
      </c>
      <c r="U3" s="202">
        <v>0.9</v>
      </c>
      <c r="V3" s="202">
        <v>1.61</v>
      </c>
      <c r="W3" s="202">
        <v>4.88</v>
      </c>
      <c r="X3" s="202">
        <v>20.73</v>
      </c>
      <c r="Y3" s="202">
        <v>0</v>
      </c>
      <c r="Z3" s="202">
        <v>19.809999999999999</v>
      </c>
      <c r="AA3" s="202">
        <v>9.5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6.53</v>
      </c>
      <c r="AM3" s="202">
        <v>0</v>
      </c>
      <c r="AN3" s="202">
        <v>0</v>
      </c>
      <c r="AO3" s="202">
        <v>215.34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21.92</v>
      </c>
      <c r="H4" s="202">
        <v>0</v>
      </c>
      <c r="I4" s="202">
        <v>7.23</v>
      </c>
      <c r="J4" s="202">
        <v>21.35</v>
      </c>
      <c r="K4" s="202">
        <v>4.43</v>
      </c>
      <c r="L4" s="202">
        <v>273.36</v>
      </c>
      <c r="M4" s="202">
        <v>1.19</v>
      </c>
      <c r="N4" s="202">
        <v>1.53</v>
      </c>
      <c r="O4" s="202">
        <v>0</v>
      </c>
      <c r="P4" s="202">
        <v>1.62</v>
      </c>
      <c r="Q4" s="202">
        <v>2.81</v>
      </c>
      <c r="R4" s="202">
        <v>6.16</v>
      </c>
      <c r="S4" s="202">
        <v>3.84</v>
      </c>
      <c r="T4" s="202">
        <v>0</v>
      </c>
      <c r="U4" s="202">
        <v>0.9</v>
      </c>
      <c r="V4" s="202">
        <v>1.61</v>
      </c>
      <c r="W4" s="202">
        <v>4.88</v>
      </c>
      <c r="X4" s="202">
        <v>20.73</v>
      </c>
      <c r="Y4" s="202">
        <v>0</v>
      </c>
      <c r="Z4" s="202">
        <v>19.809999999999999</v>
      </c>
      <c r="AA4" s="202">
        <v>9.5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6.53</v>
      </c>
      <c r="AM4" s="202">
        <v>0</v>
      </c>
      <c r="AN4" s="202">
        <v>0</v>
      </c>
      <c r="AO4" s="202">
        <v>215.34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21.92</v>
      </c>
      <c r="H5" s="202">
        <v>0</v>
      </c>
      <c r="I5" s="202">
        <v>7.23</v>
      </c>
      <c r="J5" s="202">
        <v>21.35</v>
      </c>
      <c r="K5" s="202">
        <v>4.43</v>
      </c>
      <c r="L5" s="202">
        <v>273.36</v>
      </c>
      <c r="M5" s="202">
        <v>1.19</v>
      </c>
      <c r="N5" s="202">
        <v>1.53</v>
      </c>
      <c r="O5" s="202">
        <v>0</v>
      </c>
      <c r="P5" s="202">
        <v>1.62</v>
      </c>
      <c r="Q5" s="202">
        <v>2.81</v>
      </c>
      <c r="R5" s="202">
        <v>6.16</v>
      </c>
      <c r="S5" s="202">
        <v>3.84</v>
      </c>
      <c r="T5" s="202">
        <v>0</v>
      </c>
      <c r="U5" s="202">
        <v>0.9</v>
      </c>
      <c r="V5" s="202">
        <v>1.61</v>
      </c>
      <c r="W5" s="202">
        <v>4.88</v>
      </c>
      <c r="X5" s="202">
        <v>20.73</v>
      </c>
      <c r="Y5" s="202">
        <v>0</v>
      </c>
      <c r="Z5" s="202">
        <v>19.809999999999999</v>
      </c>
      <c r="AA5" s="202">
        <v>9.5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6.53</v>
      </c>
      <c r="AM5" s="202">
        <v>0</v>
      </c>
      <c r="AN5" s="202">
        <v>0</v>
      </c>
      <c r="AO5" s="202">
        <v>215.34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21.92</v>
      </c>
      <c r="H6" s="202">
        <v>0</v>
      </c>
      <c r="I6" s="202">
        <v>7.23</v>
      </c>
      <c r="J6" s="202">
        <v>21.35</v>
      </c>
      <c r="K6" s="202">
        <v>4.43</v>
      </c>
      <c r="L6" s="202">
        <v>273.36</v>
      </c>
      <c r="M6" s="202">
        <v>1.19</v>
      </c>
      <c r="N6" s="202">
        <v>1.53</v>
      </c>
      <c r="O6" s="202">
        <v>0</v>
      </c>
      <c r="P6" s="202">
        <v>1.62</v>
      </c>
      <c r="Q6" s="202">
        <v>2.81</v>
      </c>
      <c r="R6" s="202">
        <v>6.16</v>
      </c>
      <c r="S6" s="202">
        <v>3.84</v>
      </c>
      <c r="T6" s="202">
        <v>0</v>
      </c>
      <c r="U6" s="202">
        <v>0.9</v>
      </c>
      <c r="V6" s="202">
        <v>1.61</v>
      </c>
      <c r="W6" s="202">
        <v>4.88</v>
      </c>
      <c r="X6" s="202">
        <v>20.73</v>
      </c>
      <c r="Y6" s="202">
        <v>0</v>
      </c>
      <c r="Z6" s="202">
        <v>19.809999999999999</v>
      </c>
      <c r="AA6" s="202">
        <v>9.5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6.53</v>
      </c>
      <c r="AM6" s="202">
        <v>0</v>
      </c>
      <c r="AN6" s="202">
        <v>0</v>
      </c>
      <c r="AO6" s="202">
        <v>215.34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21.92</v>
      </c>
      <c r="H7" s="202">
        <v>0</v>
      </c>
      <c r="I7" s="202">
        <v>7.23</v>
      </c>
      <c r="J7" s="202">
        <v>21.35</v>
      </c>
      <c r="K7" s="202">
        <v>4.43</v>
      </c>
      <c r="L7" s="202">
        <v>273.36</v>
      </c>
      <c r="M7" s="202">
        <v>1.19</v>
      </c>
      <c r="N7" s="202">
        <v>1.53</v>
      </c>
      <c r="O7" s="202">
        <v>0</v>
      </c>
      <c r="P7" s="202">
        <v>1.62</v>
      </c>
      <c r="Q7" s="202">
        <v>2.81</v>
      </c>
      <c r="R7" s="202">
        <v>6.16</v>
      </c>
      <c r="S7" s="202">
        <v>3.84</v>
      </c>
      <c r="T7" s="202">
        <v>0</v>
      </c>
      <c r="U7" s="202">
        <v>0.9</v>
      </c>
      <c r="V7" s="202">
        <v>1.61</v>
      </c>
      <c r="W7" s="202">
        <v>4.88</v>
      </c>
      <c r="X7" s="202">
        <v>20.73</v>
      </c>
      <c r="Y7" s="202">
        <v>0</v>
      </c>
      <c r="Z7" s="202">
        <v>19.809999999999999</v>
      </c>
      <c r="AA7" s="202">
        <v>9.5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6.53</v>
      </c>
      <c r="AM7" s="202">
        <v>0</v>
      </c>
      <c r="AN7" s="202">
        <v>0</v>
      </c>
      <c r="AO7" s="202">
        <v>215.34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21.92</v>
      </c>
      <c r="H8" s="202">
        <v>0</v>
      </c>
      <c r="I8" s="202">
        <v>7.23</v>
      </c>
      <c r="J8" s="202">
        <v>21.35</v>
      </c>
      <c r="K8" s="202">
        <v>4.43</v>
      </c>
      <c r="L8" s="202">
        <v>273.36</v>
      </c>
      <c r="M8" s="202">
        <v>1.19</v>
      </c>
      <c r="N8" s="202">
        <v>1.53</v>
      </c>
      <c r="O8" s="202">
        <v>0</v>
      </c>
      <c r="P8" s="202">
        <v>1.62</v>
      </c>
      <c r="Q8" s="202">
        <v>2.81</v>
      </c>
      <c r="R8" s="202">
        <v>6.16</v>
      </c>
      <c r="S8" s="202">
        <v>3.84</v>
      </c>
      <c r="T8" s="202">
        <v>0</v>
      </c>
      <c r="U8" s="202">
        <v>0.9</v>
      </c>
      <c r="V8" s="202">
        <v>1.61</v>
      </c>
      <c r="W8" s="202">
        <v>4.88</v>
      </c>
      <c r="X8" s="202">
        <v>20.73</v>
      </c>
      <c r="Y8" s="202">
        <v>0</v>
      </c>
      <c r="Z8" s="202">
        <v>19.809999999999999</v>
      </c>
      <c r="AA8" s="202">
        <v>9.5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6.53</v>
      </c>
      <c r="AM8" s="202">
        <v>0</v>
      </c>
      <c r="AN8" s="202">
        <v>0</v>
      </c>
      <c r="AO8" s="202">
        <v>215.34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21.92</v>
      </c>
      <c r="H9" s="202">
        <v>0</v>
      </c>
      <c r="I9" s="202">
        <v>7.23</v>
      </c>
      <c r="J9" s="202">
        <v>21.35</v>
      </c>
      <c r="K9" s="202">
        <v>4.43</v>
      </c>
      <c r="L9" s="202">
        <v>273.36</v>
      </c>
      <c r="M9" s="202">
        <v>1.19</v>
      </c>
      <c r="N9" s="202">
        <v>1.53</v>
      </c>
      <c r="O9" s="202">
        <v>0</v>
      </c>
      <c r="P9" s="202">
        <v>1.62</v>
      </c>
      <c r="Q9" s="202">
        <v>2.81</v>
      </c>
      <c r="R9" s="202">
        <v>6.16</v>
      </c>
      <c r="S9" s="202">
        <v>3.84</v>
      </c>
      <c r="T9" s="202">
        <v>0</v>
      </c>
      <c r="U9" s="202">
        <v>0.9</v>
      </c>
      <c r="V9" s="202">
        <v>1.61</v>
      </c>
      <c r="W9" s="202">
        <v>4.88</v>
      </c>
      <c r="X9" s="202">
        <v>20.73</v>
      </c>
      <c r="Y9" s="202">
        <v>0</v>
      </c>
      <c r="Z9" s="202">
        <v>19.809999999999999</v>
      </c>
      <c r="AA9" s="202">
        <v>9.5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6.53</v>
      </c>
      <c r="AM9" s="202">
        <v>0</v>
      </c>
      <c r="AN9" s="202">
        <v>0</v>
      </c>
      <c r="AO9" s="202">
        <v>215.34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21.92</v>
      </c>
      <c r="H10" s="202">
        <v>0</v>
      </c>
      <c r="I10" s="202">
        <v>7.23</v>
      </c>
      <c r="J10" s="202">
        <v>21.35</v>
      </c>
      <c r="K10" s="202">
        <v>4.43</v>
      </c>
      <c r="L10" s="202">
        <v>273.36</v>
      </c>
      <c r="M10" s="202">
        <v>1.19</v>
      </c>
      <c r="N10" s="202">
        <v>1.53</v>
      </c>
      <c r="O10" s="202">
        <v>0</v>
      </c>
      <c r="P10" s="202">
        <v>1.62</v>
      </c>
      <c r="Q10" s="202">
        <v>2.81</v>
      </c>
      <c r="R10" s="202">
        <v>6.16</v>
      </c>
      <c r="S10" s="202">
        <v>3.84</v>
      </c>
      <c r="T10" s="202">
        <v>0</v>
      </c>
      <c r="U10" s="202">
        <v>0.9</v>
      </c>
      <c r="V10" s="202">
        <v>1.61</v>
      </c>
      <c r="W10" s="202">
        <v>4.88</v>
      </c>
      <c r="X10" s="202">
        <v>20.73</v>
      </c>
      <c r="Y10" s="202">
        <v>0</v>
      </c>
      <c r="Z10" s="202">
        <v>19.809999999999999</v>
      </c>
      <c r="AA10" s="202">
        <v>9.5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6.53</v>
      </c>
      <c r="AM10" s="202">
        <v>0</v>
      </c>
      <c r="AN10" s="202">
        <v>0</v>
      </c>
      <c r="AO10" s="202">
        <v>215.34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21.92</v>
      </c>
      <c r="H11" s="202">
        <v>0</v>
      </c>
      <c r="I11" s="202">
        <v>7.23</v>
      </c>
      <c r="J11" s="202">
        <v>21.35</v>
      </c>
      <c r="K11" s="202">
        <v>4.43</v>
      </c>
      <c r="L11" s="202">
        <v>273.36</v>
      </c>
      <c r="M11" s="202">
        <v>1.19</v>
      </c>
      <c r="N11" s="202">
        <v>1.53</v>
      </c>
      <c r="O11" s="202">
        <v>0</v>
      </c>
      <c r="P11" s="202">
        <v>1.62</v>
      </c>
      <c r="Q11" s="202">
        <v>2.81</v>
      </c>
      <c r="R11" s="202">
        <v>6.16</v>
      </c>
      <c r="S11" s="202">
        <v>3.84</v>
      </c>
      <c r="T11" s="202">
        <v>0</v>
      </c>
      <c r="U11" s="202">
        <v>0.9</v>
      </c>
      <c r="V11" s="202">
        <v>1.61</v>
      </c>
      <c r="W11" s="202">
        <v>4.88</v>
      </c>
      <c r="X11" s="202">
        <v>20.73</v>
      </c>
      <c r="Y11" s="202">
        <v>0</v>
      </c>
      <c r="Z11" s="202">
        <v>19.809999999999999</v>
      </c>
      <c r="AA11" s="202">
        <v>9.5</v>
      </c>
      <c r="AB11" s="202">
        <v>0</v>
      </c>
      <c r="AC11" s="202">
        <v>13.8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6.53</v>
      </c>
      <c r="AM11" s="202">
        <v>0</v>
      </c>
      <c r="AN11" s="202">
        <v>0</v>
      </c>
      <c r="AO11" s="202">
        <v>215.34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21.92</v>
      </c>
      <c r="H12" s="202">
        <v>0</v>
      </c>
      <c r="I12" s="202">
        <v>7.23</v>
      </c>
      <c r="J12" s="202">
        <v>21.35</v>
      </c>
      <c r="K12" s="202">
        <v>4.43</v>
      </c>
      <c r="L12" s="202">
        <v>273.36</v>
      </c>
      <c r="M12" s="202">
        <v>1.19</v>
      </c>
      <c r="N12" s="202">
        <v>1.53</v>
      </c>
      <c r="O12" s="202">
        <v>0</v>
      </c>
      <c r="P12" s="202">
        <v>1.62</v>
      </c>
      <c r="Q12" s="202">
        <v>2.81</v>
      </c>
      <c r="R12" s="202">
        <v>6.16</v>
      </c>
      <c r="S12" s="202">
        <v>3.84</v>
      </c>
      <c r="T12" s="202">
        <v>0</v>
      </c>
      <c r="U12" s="202">
        <v>0.9</v>
      </c>
      <c r="V12" s="202">
        <v>1.61</v>
      </c>
      <c r="W12" s="202">
        <v>4.88</v>
      </c>
      <c r="X12" s="202">
        <v>20.73</v>
      </c>
      <c r="Y12" s="202">
        <v>0</v>
      </c>
      <c r="Z12" s="202">
        <v>19.809999999999999</v>
      </c>
      <c r="AA12" s="202">
        <v>9.5</v>
      </c>
      <c r="AB12" s="202">
        <v>0</v>
      </c>
      <c r="AC12" s="202">
        <v>13.8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6.53</v>
      </c>
      <c r="AM12" s="202">
        <v>0</v>
      </c>
      <c r="AN12" s="202">
        <v>0</v>
      </c>
      <c r="AO12" s="202">
        <v>215.34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21.92</v>
      </c>
      <c r="H13" s="202">
        <v>0</v>
      </c>
      <c r="I13" s="202">
        <v>7.23</v>
      </c>
      <c r="J13" s="202">
        <v>21.35</v>
      </c>
      <c r="K13" s="202">
        <v>4.43</v>
      </c>
      <c r="L13" s="202">
        <v>273.36</v>
      </c>
      <c r="M13" s="202">
        <v>1.19</v>
      </c>
      <c r="N13" s="202">
        <v>1.53</v>
      </c>
      <c r="O13" s="202">
        <v>0</v>
      </c>
      <c r="P13" s="202">
        <v>1.62</v>
      </c>
      <c r="Q13" s="202">
        <v>2.81</v>
      </c>
      <c r="R13" s="202">
        <v>6.16</v>
      </c>
      <c r="S13" s="202">
        <v>3.84</v>
      </c>
      <c r="T13" s="202">
        <v>0</v>
      </c>
      <c r="U13" s="202">
        <v>0.9</v>
      </c>
      <c r="V13" s="202">
        <v>1.61</v>
      </c>
      <c r="W13" s="202">
        <v>4.88</v>
      </c>
      <c r="X13" s="202">
        <v>20.73</v>
      </c>
      <c r="Y13" s="202">
        <v>0</v>
      </c>
      <c r="Z13" s="202">
        <v>19.809999999999999</v>
      </c>
      <c r="AA13" s="202">
        <v>9.5</v>
      </c>
      <c r="AB13" s="202">
        <v>0</v>
      </c>
      <c r="AC13" s="202">
        <v>13.8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6.53</v>
      </c>
      <c r="AM13" s="202">
        <v>0</v>
      </c>
      <c r="AN13" s="202">
        <v>0</v>
      </c>
      <c r="AO13" s="202">
        <v>215.34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21.92</v>
      </c>
      <c r="H14" s="202">
        <v>0</v>
      </c>
      <c r="I14" s="202">
        <v>7.23</v>
      </c>
      <c r="J14" s="202">
        <v>21.35</v>
      </c>
      <c r="K14" s="202">
        <v>4.43</v>
      </c>
      <c r="L14" s="202">
        <v>273.36</v>
      </c>
      <c r="M14" s="202">
        <v>1.19</v>
      </c>
      <c r="N14" s="202">
        <v>1.53</v>
      </c>
      <c r="O14" s="202">
        <v>0</v>
      </c>
      <c r="P14" s="202">
        <v>1.62</v>
      </c>
      <c r="Q14" s="202">
        <v>2.81</v>
      </c>
      <c r="R14" s="202">
        <v>6.16</v>
      </c>
      <c r="S14" s="202">
        <v>3.84</v>
      </c>
      <c r="T14" s="202">
        <v>0</v>
      </c>
      <c r="U14" s="202">
        <v>0.9</v>
      </c>
      <c r="V14" s="202">
        <v>1.61</v>
      </c>
      <c r="W14" s="202">
        <v>4.88</v>
      </c>
      <c r="X14" s="202">
        <v>20.73</v>
      </c>
      <c r="Y14" s="202">
        <v>0</v>
      </c>
      <c r="Z14" s="202">
        <v>19.809999999999999</v>
      </c>
      <c r="AA14" s="202">
        <v>9.5</v>
      </c>
      <c r="AB14" s="202">
        <v>0</v>
      </c>
      <c r="AC14" s="202">
        <v>13.8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6.53</v>
      </c>
      <c r="AM14" s="202">
        <v>0</v>
      </c>
      <c r="AN14" s="202">
        <v>0</v>
      </c>
      <c r="AO14" s="202">
        <v>215.34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21.92</v>
      </c>
      <c r="H15" s="202">
        <v>0</v>
      </c>
      <c r="I15" s="202">
        <v>7.23</v>
      </c>
      <c r="J15" s="202">
        <v>21.35</v>
      </c>
      <c r="K15" s="202">
        <v>4.43</v>
      </c>
      <c r="L15" s="202">
        <v>273.36</v>
      </c>
      <c r="M15" s="202">
        <v>1.19</v>
      </c>
      <c r="N15" s="202">
        <v>1.53</v>
      </c>
      <c r="O15" s="202">
        <v>0</v>
      </c>
      <c r="P15" s="202">
        <v>1.62</v>
      </c>
      <c r="Q15" s="202">
        <v>2.81</v>
      </c>
      <c r="R15" s="202">
        <v>6.16</v>
      </c>
      <c r="S15" s="202">
        <v>3.84</v>
      </c>
      <c r="T15" s="202">
        <v>0</v>
      </c>
      <c r="U15" s="202">
        <v>0.9</v>
      </c>
      <c r="V15" s="202">
        <v>1.61</v>
      </c>
      <c r="W15" s="202">
        <v>4.88</v>
      </c>
      <c r="X15" s="202">
        <v>20.73</v>
      </c>
      <c r="Y15" s="202">
        <v>0</v>
      </c>
      <c r="Z15" s="202">
        <v>19.809999999999999</v>
      </c>
      <c r="AA15" s="202">
        <v>9.5</v>
      </c>
      <c r="AB15" s="202">
        <v>0</v>
      </c>
      <c r="AC15" s="202">
        <v>13.8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6.53</v>
      </c>
      <c r="AM15" s="202">
        <v>0</v>
      </c>
      <c r="AN15" s="202">
        <v>0</v>
      </c>
      <c r="AO15" s="202">
        <v>215.34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21.92</v>
      </c>
      <c r="H16" s="202">
        <v>0</v>
      </c>
      <c r="I16" s="202">
        <v>7.23</v>
      </c>
      <c r="J16" s="202">
        <v>21.35</v>
      </c>
      <c r="K16" s="202">
        <v>4.43</v>
      </c>
      <c r="L16" s="202">
        <v>273.36</v>
      </c>
      <c r="M16" s="202">
        <v>1.19</v>
      </c>
      <c r="N16" s="202">
        <v>1.53</v>
      </c>
      <c r="O16" s="202">
        <v>0</v>
      </c>
      <c r="P16" s="202">
        <v>1.62</v>
      </c>
      <c r="Q16" s="202">
        <v>2.81</v>
      </c>
      <c r="R16" s="202">
        <v>6.16</v>
      </c>
      <c r="S16" s="202">
        <v>3.84</v>
      </c>
      <c r="T16" s="202">
        <v>0</v>
      </c>
      <c r="U16" s="202">
        <v>0.9</v>
      </c>
      <c r="V16" s="202">
        <v>1.61</v>
      </c>
      <c r="W16" s="202">
        <v>4.88</v>
      </c>
      <c r="X16" s="202">
        <v>20.73</v>
      </c>
      <c r="Y16" s="202">
        <v>0</v>
      </c>
      <c r="Z16" s="202">
        <v>19.809999999999999</v>
      </c>
      <c r="AA16" s="202">
        <v>9.5</v>
      </c>
      <c r="AB16" s="202">
        <v>0</v>
      </c>
      <c r="AC16" s="202">
        <v>13.8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6.53</v>
      </c>
      <c r="AM16" s="202">
        <v>0</v>
      </c>
      <c r="AN16" s="202">
        <v>0</v>
      </c>
      <c r="AO16" s="202">
        <v>215.34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21.92</v>
      </c>
      <c r="H17" s="202">
        <v>0</v>
      </c>
      <c r="I17" s="202">
        <v>7.23</v>
      </c>
      <c r="J17" s="202">
        <v>21.35</v>
      </c>
      <c r="K17" s="202">
        <v>4.43</v>
      </c>
      <c r="L17" s="202">
        <v>273.36</v>
      </c>
      <c r="M17" s="202">
        <v>1.19</v>
      </c>
      <c r="N17" s="202">
        <v>1.53</v>
      </c>
      <c r="O17" s="202">
        <v>0</v>
      </c>
      <c r="P17" s="202">
        <v>1.62</v>
      </c>
      <c r="Q17" s="202">
        <v>2.81</v>
      </c>
      <c r="R17" s="202">
        <v>6.16</v>
      </c>
      <c r="S17" s="202">
        <v>3.84</v>
      </c>
      <c r="T17" s="202">
        <v>0</v>
      </c>
      <c r="U17" s="202">
        <v>0.9</v>
      </c>
      <c r="V17" s="202">
        <v>1.61</v>
      </c>
      <c r="W17" s="202">
        <v>4.88</v>
      </c>
      <c r="X17" s="202">
        <v>20.73</v>
      </c>
      <c r="Y17" s="202">
        <v>0</v>
      </c>
      <c r="Z17" s="202">
        <v>19.809999999999999</v>
      </c>
      <c r="AA17" s="202">
        <v>9.5</v>
      </c>
      <c r="AB17" s="202">
        <v>0</v>
      </c>
      <c r="AC17" s="202">
        <v>13.8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6.53</v>
      </c>
      <c r="AM17" s="202">
        <v>0</v>
      </c>
      <c r="AN17" s="202">
        <v>0</v>
      </c>
      <c r="AO17" s="202">
        <v>215.34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21.92</v>
      </c>
      <c r="H18" s="202">
        <v>0</v>
      </c>
      <c r="I18" s="202">
        <v>7.23</v>
      </c>
      <c r="J18" s="202">
        <v>21.35</v>
      </c>
      <c r="K18" s="202">
        <v>4.43</v>
      </c>
      <c r="L18" s="202">
        <v>273.36</v>
      </c>
      <c r="M18" s="202">
        <v>1.19</v>
      </c>
      <c r="N18" s="202">
        <v>1.53</v>
      </c>
      <c r="O18" s="202">
        <v>0</v>
      </c>
      <c r="P18" s="202">
        <v>1.62</v>
      </c>
      <c r="Q18" s="202">
        <v>2.81</v>
      </c>
      <c r="R18" s="202">
        <v>6.16</v>
      </c>
      <c r="S18" s="202">
        <v>3.84</v>
      </c>
      <c r="T18" s="202">
        <v>0</v>
      </c>
      <c r="U18" s="202">
        <v>0.9</v>
      </c>
      <c r="V18" s="202">
        <v>1.61</v>
      </c>
      <c r="W18" s="202">
        <v>4.88</v>
      </c>
      <c r="X18" s="202">
        <v>20.73</v>
      </c>
      <c r="Y18" s="202">
        <v>0</v>
      </c>
      <c r="Z18" s="202">
        <v>19.809999999999999</v>
      </c>
      <c r="AA18" s="202">
        <v>9.5</v>
      </c>
      <c r="AB18" s="202">
        <v>0</v>
      </c>
      <c r="AC18" s="202">
        <v>13.8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6.53</v>
      </c>
      <c r="AM18" s="202">
        <v>0</v>
      </c>
      <c r="AN18" s="202">
        <v>0</v>
      </c>
      <c r="AO18" s="202">
        <v>215.34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21.92</v>
      </c>
      <c r="H19" s="202">
        <v>0</v>
      </c>
      <c r="I19" s="202">
        <v>7.23</v>
      </c>
      <c r="J19" s="202">
        <v>21.35</v>
      </c>
      <c r="K19" s="202">
        <v>4.43</v>
      </c>
      <c r="L19" s="202">
        <v>273.36</v>
      </c>
      <c r="M19" s="202">
        <v>13.72</v>
      </c>
      <c r="N19" s="202">
        <v>1.53</v>
      </c>
      <c r="O19" s="202">
        <v>0</v>
      </c>
      <c r="P19" s="202">
        <v>19.48</v>
      </c>
      <c r="Q19" s="202">
        <v>2.81</v>
      </c>
      <c r="R19" s="202">
        <v>6.16</v>
      </c>
      <c r="S19" s="202">
        <v>3.84</v>
      </c>
      <c r="T19" s="202">
        <v>0</v>
      </c>
      <c r="U19" s="202">
        <v>0.9</v>
      </c>
      <c r="V19" s="202">
        <v>1.61</v>
      </c>
      <c r="W19" s="202">
        <v>4.88</v>
      </c>
      <c r="X19" s="202">
        <v>20.73</v>
      </c>
      <c r="Y19" s="202">
        <v>0</v>
      </c>
      <c r="Z19" s="202">
        <v>19.809999999999999</v>
      </c>
      <c r="AA19" s="202">
        <v>9.5</v>
      </c>
      <c r="AB19" s="202">
        <v>0</v>
      </c>
      <c r="AC19" s="202">
        <v>13.8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21.92</v>
      </c>
      <c r="H20" s="202">
        <v>0</v>
      </c>
      <c r="I20" s="202">
        <v>7.23</v>
      </c>
      <c r="J20" s="202">
        <v>21.35</v>
      </c>
      <c r="K20" s="202">
        <v>4.43</v>
      </c>
      <c r="L20" s="202">
        <v>273.36</v>
      </c>
      <c r="M20" s="202">
        <v>13.72</v>
      </c>
      <c r="N20" s="202">
        <v>1.53</v>
      </c>
      <c r="O20" s="202">
        <v>0</v>
      </c>
      <c r="P20" s="202">
        <v>19.48</v>
      </c>
      <c r="Q20" s="202">
        <v>2.81</v>
      </c>
      <c r="R20" s="202">
        <v>6.16</v>
      </c>
      <c r="S20" s="202">
        <v>3.84</v>
      </c>
      <c r="T20" s="202">
        <v>0</v>
      </c>
      <c r="U20" s="202">
        <v>0.9</v>
      </c>
      <c r="V20" s="202">
        <v>1.61</v>
      </c>
      <c r="W20" s="202">
        <v>4.88</v>
      </c>
      <c r="X20" s="202">
        <v>20.73</v>
      </c>
      <c r="Y20" s="202">
        <v>0</v>
      </c>
      <c r="Z20" s="202">
        <v>19.809999999999999</v>
      </c>
      <c r="AA20" s="202">
        <v>9.5</v>
      </c>
      <c r="AB20" s="202">
        <v>0</v>
      </c>
      <c r="AC20" s="202">
        <v>13.8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21.92</v>
      </c>
      <c r="H21" s="202">
        <v>0</v>
      </c>
      <c r="I21" s="202">
        <v>7.23</v>
      </c>
      <c r="J21" s="202">
        <v>21.35</v>
      </c>
      <c r="K21" s="202">
        <v>4.43</v>
      </c>
      <c r="L21" s="202">
        <v>273.36</v>
      </c>
      <c r="M21" s="202">
        <v>13.72</v>
      </c>
      <c r="N21" s="202">
        <v>1.53</v>
      </c>
      <c r="O21" s="202">
        <v>0</v>
      </c>
      <c r="P21" s="202">
        <v>19.48</v>
      </c>
      <c r="Q21" s="202">
        <v>2.81</v>
      </c>
      <c r="R21" s="202">
        <v>6.16</v>
      </c>
      <c r="S21" s="202">
        <v>3.84</v>
      </c>
      <c r="T21" s="202">
        <v>0</v>
      </c>
      <c r="U21" s="202">
        <v>0.9</v>
      </c>
      <c r="V21" s="202">
        <v>1.61</v>
      </c>
      <c r="W21" s="202">
        <v>4.88</v>
      </c>
      <c r="X21" s="202">
        <v>20.73</v>
      </c>
      <c r="Y21" s="202">
        <v>0</v>
      </c>
      <c r="Z21" s="202">
        <v>19.809999999999999</v>
      </c>
      <c r="AA21" s="202">
        <v>9.5</v>
      </c>
      <c r="AB21" s="202">
        <v>0</v>
      </c>
      <c r="AC21" s="202">
        <v>13.8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21.92</v>
      </c>
      <c r="H22" s="202">
        <v>0</v>
      </c>
      <c r="I22" s="202">
        <v>7.23</v>
      </c>
      <c r="J22" s="202">
        <v>21.35</v>
      </c>
      <c r="K22" s="202">
        <v>4.43</v>
      </c>
      <c r="L22" s="202">
        <v>273.36</v>
      </c>
      <c r="M22" s="202">
        <v>13.72</v>
      </c>
      <c r="N22" s="202">
        <v>1.53</v>
      </c>
      <c r="O22" s="202">
        <v>0</v>
      </c>
      <c r="P22" s="202">
        <v>19.48</v>
      </c>
      <c r="Q22" s="202">
        <v>2.81</v>
      </c>
      <c r="R22" s="202">
        <v>6.16</v>
      </c>
      <c r="S22" s="202">
        <v>3.84</v>
      </c>
      <c r="T22" s="202">
        <v>0</v>
      </c>
      <c r="U22" s="202">
        <v>0.9</v>
      </c>
      <c r="V22" s="202">
        <v>1.61</v>
      </c>
      <c r="W22" s="202">
        <v>4.88</v>
      </c>
      <c r="X22" s="202">
        <v>20.73</v>
      </c>
      <c r="Y22" s="202">
        <v>0</v>
      </c>
      <c r="Z22" s="202">
        <v>19.809999999999999</v>
      </c>
      <c r="AA22" s="202">
        <v>9.5</v>
      </c>
      <c r="AB22" s="202">
        <v>0</v>
      </c>
      <c r="AC22" s="202">
        <v>13.8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21.92</v>
      </c>
      <c r="H23" s="202">
        <v>0</v>
      </c>
      <c r="I23" s="202">
        <v>7.23</v>
      </c>
      <c r="J23" s="202">
        <v>21.35</v>
      </c>
      <c r="K23" s="202">
        <v>4.43</v>
      </c>
      <c r="L23" s="202">
        <v>273.36</v>
      </c>
      <c r="M23" s="202">
        <v>13.72</v>
      </c>
      <c r="N23" s="202">
        <v>1.53</v>
      </c>
      <c r="O23" s="202">
        <v>0</v>
      </c>
      <c r="P23" s="202">
        <v>19.48</v>
      </c>
      <c r="Q23" s="202">
        <v>2.81</v>
      </c>
      <c r="R23" s="202">
        <v>6.16</v>
      </c>
      <c r="S23" s="202">
        <v>3.84</v>
      </c>
      <c r="T23" s="202">
        <v>0</v>
      </c>
      <c r="U23" s="202">
        <v>0.9</v>
      </c>
      <c r="V23" s="202">
        <v>1.61</v>
      </c>
      <c r="W23" s="202">
        <v>4.88</v>
      </c>
      <c r="X23" s="202">
        <v>20.73</v>
      </c>
      <c r="Y23" s="202">
        <v>0</v>
      </c>
      <c r="Z23" s="202">
        <v>19.809999999999999</v>
      </c>
      <c r="AA23" s="202">
        <v>9.5</v>
      </c>
      <c r="AB23" s="202">
        <v>0</v>
      </c>
      <c r="AC23" s="202">
        <v>13.8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21.92</v>
      </c>
      <c r="H24" s="202">
        <v>0</v>
      </c>
      <c r="I24" s="202">
        <v>7.23</v>
      </c>
      <c r="J24" s="202">
        <v>21.35</v>
      </c>
      <c r="K24" s="202">
        <v>4.43</v>
      </c>
      <c r="L24" s="202">
        <v>273.36</v>
      </c>
      <c r="M24" s="202">
        <v>13.72</v>
      </c>
      <c r="N24" s="202">
        <v>1.53</v>
      </c>
      <c r="O24" s="202">
        <v>0</v>
      </c>
      <c r="P24" s="202">
        <v>19.48</v>
      </c>
      <c r="Q24" s="202">
        <v>2.81</v>
      </c>
      <c r="R24" s="202">
        <v>6.16</v>
      </c>
      <c r="S24" s="202">
        <v>3.84</v>
      </c>
      <c r="T24" s="202">
        <v>0</v>
      </c>
      <c r="U24" s="202">
        <v>0.9</v>
      </c>
      <c r="V24" s="202">
        <v>1.61</v>
      </c>
      <c r="W24" s="202">
        <v>4.88</v>
      </c>
      <c r="X24" s="202">
        <v>20.73</v>
      </c>
      <c r="Y24" s="202">
        <v>0</v>
      </c>
      <c r="Z24" s="202">
        <v>19.809999999999999</v>
      </c>
      <c r="AA24" s="202">
        <v>9.5</v>
      </c>
      <c r="AB24" s="202">
        <v>0</v>
      </c>
      <c r="AC24" s="202">
        <v>13.8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21.92</v>
      </c>
      <c r="H25" s="202">
        <v>0</v>
      </c>
      <c r="I25" s="202">
        <v>7.23</v>
      </c>
      <c r="J25" s="202">
        <v>21.35</v>
      </c>
      <c r="K25" s="202">
        <v>4.43</v>
      </c>
      <c r="L25" s="202">
        <v>273.36</v>
      </c>
      <c r="M25" s="202">
        <v>1.24</v>
      </c>
      <c r="N25" s="202">
        <v>1.53</v>
      </c>
      <c r="O25" s="202">
        <v>0</v>
      </c>
      <c r="P25" s="202">
        <v>1.62</v>
      </c>
      <c r="Q25" s="202">
        <v>2.81</v>
      </c>
      <c r="R25" s="202">
        <v>6.16</v>
      </c>
      <c r="S25" s="202">
        <v>3.84</v>
      </c>
      <c r="T25" s="202">
        <v>0</v>
      </c>
      <c r="U25" s="202">
        <v>0.9</v>
      </c>
      <c r="V25" s="202">
        <v>1.61</v>
      </c>
      <c r="W25" s="202">
        <v>4.88</v>
      </c>
      <c r="X25" s="202">
        <v>20.73</v>
      </c>
      <c r="Y25" s="202">
        <v>0</v>
      </c>
      <c r="Z25" s="202">
        <v>19.809999999999999</v>
      </c>
      <c r="AA25" s="202">
        <v>9.5</v>
      </c>
      <c r="AB25" s="202">
        <v>0</v>
      </c>
      <c r="AC25" s="202">
        <v>13.8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21.92</v>
      </c>
      <c r="H26" s="202">
        <v>0</v>
      </c>
      <c r="I26" s="202">
        <v>7.23</v>
      </c>
      <c r="J26" s="202">
        <v>21.35</v>
      </c>
      <c r="K26" s="202">
        <v>4.42</v>
      </c>
      <c r="L26" s="202">
        <v>273.36</v>
      </c>
      <c r="M26" s="202">
        <v>1.19</v>
      </c>
      <c r="N26" s="202">
        <v>1.53</v>
      </c>
      <c r="O26" s="202">
        <v>0</v>
      </c>
      <c r="P26" s="202">
        <v>1.62</v>
      </c>
      <c r="Q26" s="202">
        <v>2.81</v>
      </c>
      <c r="R26" s="202">
        <v>6.16</v>
      </c>
      <c r="S26" s="202">
        <v>3.84</v>
      </c>
      <c r="T26" s="202">
        <v>0</v>
      </c>
      <c r="U26" s="202">
        <v>0.9</v>
      </c>
      <c r="V26" s="202">
        <v>1.61</v>
      </c>
      <c r="W26" s="202">
        <v>0.44</v>
      </c>
      <c r="X26" s="202">
        <v>1.91</v>
      </c>
      <c r="Y26" s="202">
        <v>0</v>
      </c>
      <c r="Z26" s="202">
        <v>19.809999999999999</v>
      </c>
      <c r="AA26" s="202">
        <v>9.5</v>
      </c>
      <c r="AB26" s="202">
        <v>0</v>
      </c>
      <c r="AC26" s="202">
        <v>13.8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21.66</v>
      </c>
      <c r="H27" s="202">
        <v>0</v>
      </c>
      <c r="I27" s="202">
        <v>7.23</v>
      </c>
      <c r="J27" s="202">
        <v>21.35</v>
      </c>
      <c r="K27" s="202">
        <v>4.43</v>
      </c>
      <c r="L27" s="202">
        <v>244.21</v>
      </c>
      <c r="M27" s="202">
        <v>1.18</v>
      </c>
      <c r="N27" s="202">
        <v>1.71</v>
      </c>
      <c r="O27" s="202">
        <v>0</v>
      </c>
      <c r="P27" s="202">
        <v>2</v>
      </c>
      <c r="Q27" s="202">
        <v>2.98</v>
      </c>
      <c r="R27" s="202">
        <v>6.16</v>
      </c>
      <c r="S27" s="202">
        <v>3.84</v>
      </c>
      <c r="T27" s="202">
        <v>0</v>
      </c>
      <c r="U27" s="202">
        <v>0.9</v>
      </c>
      <c r="V27" s="202">
        <v>0.14000000000000001</v>
      </c>
      <c r="W27" s="202">
        <v>0.44</v>
      </c>
      <c r="X27" s="202">
        <v>1.91</v>
      </c>
      <c r="Y27" s="202">
        <v>0</v>
      </c>
      <c r="Z27" s="202">
        <v>1.64</v>
      </c>
      <c r="AA27" s="202">
        <v>13.3</v>
      </c>
      <c r="AB27" s="202">
        <v>0</v>
      </c>
      <c r="AC27" s="202">
        <v>13.8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21.66</v>
      </c>
      <c r="H28" s="202">
        <v>0</v>
      </c>
      <c r="I28" s="202">
        <v>7.23</v>
      </c>
      <c r="J28" s="202">
        <v>21.35</v>
      </c>
      <c r="K28" s="202">
        <v>4.43</v>
      </c>
      <c r="L28" s="202">
        <v>157.99</v>
      </c>
      <c r="M28" s="202">
        <v>1.18</v>
      </c>
      <c r="N28" s="202">
        <v>1.53</v>
      </c>
      <c r="O28" s="202">
        <v>0</v>
      </c>
      <c r="P28" s="202">
        <v>1.62</v>
      </c>
      <c r="Q28" s="202">
        <v>0.97</v>
      </c>
      <c r="R28" s="202">
        <v>0.55000000000000004</v>
      </c>
      <c r="S28" s="202">
        <v>0.34</v>
      </c>
      <c r="T28" s="202">
        <v>0</v>
      </c>
      <c r="U28" s="202">
        <v>0.9</v>
      </c>
      <c r="V28" s="202">
        <v>0.14000000000000001</v>
      </c>
      <c r="W28" s="202">
        <v>0.44</v>
      </c>
      <c r="X28" s="202">
        <v>1.91</v>
      </c>
      <c r="Y28" s="202">
        <v>0</v>
      </c>
      <c r="Z28" s="202">
        <v>1.64</v>
      </c>
      <c r="AA28" s="202">
        <v>1.1599999999999999</v>
      </c>
      <c r="AB28" s="202">
        <v>0</v>
      </c>
      <c r="AC28" s="202">
        <v>13.8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21.66</v>
      </c>
      <c r="H29" s="202">
        <v>0</v>
      </c>
      <c r="I29" s="202">
        <v>7.23</v>
      </c>
      <c r="J29" s="202">
        <v>21.35</v>
      </c>
      <c r="K29" s="202">
        <v>4.45</v>
      </c>
      <c r="L29" s="202">
        <v>71.77</v>
      </c>
      <c r="M29" s="202">
        <v>1.18</v>
      </c>
      <c r="N29" s="202">
        <v>1.53</v>
      </c>
      <c r="O29" s="202">
        <v>0</v>
      </c>
      <c r="P29" s="202">
        <v>1.62</v>
      </c>
      <c r="Q29" s="202">
        <v>0.26</v>
      </c>
      <c r="R29" s="202">
        <v>0.55000000000000004</v>
      </c>
      <c r="S29" s="202">
        <v>0.34</v>
      </c>
      <c r="T29" s="202">
        <v>0</v>
      </c>
      <c r="U29" s="202">
        <v>0.9</v>
      </c>
      <c r="V29" s="202">
        <v>0.14000000000000001</v>
      </c>
      <c r="W29" s="202">
        <v>0.44</v>
      </c>
      <c r="X29" s="202">
        <v>1.91</v>
      </c>
      <c r="Y29" s="202">
        <v>0</v>
      </c>
      <c r="Z29" s="202">
        <v>1.64</v>
      </c>
      <c r="AA29" s="202">
        <v>1.1599999999999999</v>
      </c>
      <c r="AB29" s="202">
        <v>0</v>
      </c>
      <c r="AC29" s="202">
        <v>13.8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21.66</v>
      </c>
      <c r="H30" s="202">
        <v>0</v>
      </c>
      <c r="I30" s="202">
        <v>7.23</v>
      </c>
      <c r="J30" s="202">
        <v>21.35</v>
      </c>
      <c r="K30" s="202">
        <v>4.43</v>
      </c>
      <c r="L30" s="202">
        <v>52.61</v>
      </c>
      <c r="M30" s="202">
        <v>1.18</v>
      </c>
      <c r="N30" s="202">
        <v>1.53</v>
      </c>
      <c r="O30" s="202">
        <v>0</v>
      </c>
      <c r="P30" s="202">
        <v>1.62</v>
      </c>
      <c r="Q30" s="202">
        <v>0.26</v>
      </c>
      <c r="R30" s="202">
        <v>0.55000000000000004</v>
      </c>
      <c r="S30" s="202">
        <v>0.34</v>
      </c>
      <c r="T30" s="202">
        <v>0</v>
      </c>
      <c r="U30" s="202">
        <v>0.9</v>
      </c>
      <c r="V30" s="202">
        <v>0.14000000000000001</v>
      </c>
      <c r="W30" s="202">
        <v>0.44</v>
      </c>
      <c r="X30" s="202">
        <v>1.91</v>
      </c>
      <c r="Y30" s="202">
        <v>0</v>
      </c>
      <c r="Z30" s="202">
        <v>1.64</v>
      </c>
      <c r="AA30" s="202">
        <v>1.1599999999999999</v>
      </c>
      <c r="AB30" s="202">
        <v>0</v>
      </c>
      <c r="AC30" s="202">
        <v>13.8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21.66</v>
      </c>
      <c r="H31" s="202">
        <v>0</v>
      </c>
      <c r="I31" s="202">
        <v>7.23</v>
      </c>
      <c r="J31" s="202">
        <v>21.35</v>
      </c>
      <c r="K31" s="202">
        <v>0.39</v>
      </c>
      <c r="L31" s="202">
        <v>26.63</v>
      </c>
      <c r="M31" s="202">
        <v>1.18</v>
      </c>
      <c r="N31" s="202">
        <v>1.53</v>
      </c>
      <c r="O31" s="202">
        <v>0</v>
      </c>
      <c r="P31" s="202">
        <v>1.62</v>
      </c>
      <c r="Q31" s="202">
        <v>0.25</v>
      </c>
      <c r="R31" s="202">
        <v>0.55000000000000004</v>
      </c>
      <c r="S31" s="202">
        <v>0.34</v>
      </c>
      <c r="T31" s="202">
        <v>0</v>
      </c>
      <c r="U31" s="202">
        <v>0.9</v>
      </c>
      <c r="V31" s="202">
        <v>0.14000000000000001</v>
      </c>
      <c r="W31" s="202">
        <v>0.44</v>
      </c>
      <c r="X31" s="202">
        <v>1.91</v>
      </c>
      <c r="Y31" s="202">
        <v>0</v>
      </c>
      <c r="Z31" s="202">
        <v>1.64</v>
      </c>
      <c r="AA31" s="202">
        <v>1.1599999999999999</v>
      </c>
      <c r="AB31" s="202">
        <v>0</v>
      </c>
      <c r="AC31" s="202">
        <v>13.8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21.66</v>
      </c>
      <c r="H32" s="202">
        <v>0</v>
      </c>
      <c r="I32" s="202">
        <v>7.23</v>
      </c>
      <c r="J32" s="202">
        <v>21.35</v>
      </c>
      <c r="K32" s="202">
        <v>0.39</v>
      </c>
      <c r="L32" s="202">
        <v>24.34</v>
      </c>
      <c r="M32" s="202">
        <v>1.18</v>
      </c>
      <c r="N32" s="202">
        <v>1.53</v>
      </c>
      <c r="O32" s="202">
        <v>0</v>
      </c>
      <c r="P32" s="202">
        <v>1.62</v>
      </c>
      <c r="Q32" s="202">
        <v>0.25</v>
      </c>
      <c r="R32" s="202">
        <v>0.55000000000000004</v>
      </c>
      <c r="S32" s="202">
        <v>0.34</v>
      </c>
      <c r="T32" s="202">
        <v>0</v>
      </c>
      <c r="U32" s="202">
        <v>0.9</v>
      </c>
      <c r="V32" s="202">
        <v>0.14000000000000001</v>
      </c>
      <c r="W32" s="202">
        <v>0.44</v>
      </c>
      <c r="X32" s="202">
        <v>1.91</v>
      </c>
      <c r="Y32" s="202">
        <v>0</v>
      </c>
      <c r="Z32" s="202">
        <v>1.64</v>
      </c>
      <c r="AA32" s="202">
        <v>1.1599999999999999</v>
      </c>
      <c r="AB32" s="202">
        <v>0</v>
      </c>
      <c r="AC32" s="202">
        <v>13.8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21.66</v>
      </c>
      <c r="H33" s="202">
        <v>0</v>
      </c>
      <c r="I33" s="202">
        <v>7.23</v>
      </c>
      <c r="J33" s="202">
        <v>21.35</v>
      </c>
      <c r="K33" s="202">
        <v>0.39</v>
      </c>
      <c r="L33" s="202">
        <v>24.34</v>
      </c>
      <c r="M33" s="202">
        <v>1.18</v>
      </c>
      <c r="N33" s="202">
        <v>1.53</v>
      </c>
      <c r="O33" s="202">
        <v>0</v>
      </c>
      <c r="P33" s="202">
        <v>1.62</v>
      </c>
      <c r="Q33" s="202">
        <v>0.25</v>
      </c>
      <c r="R33" s="202">
        <v>0.55000000000000004</v>
      </c>
      <c r="S33" s="202">
        <v>0.34</v>
      </c>
      <c r="T33" s="202">
        <v>0</v>
      </c>
      <c r="U33" s="202">
        <v>0.9</v>
      </c>
      <c r="V33" s="202">
        <v>0.14000000000000001</v>
      </c>
      <c r="W33" s="202">
        <v>0.44</v>
      </c>
      <c r="X33" s="202">
        <v>1.91</v>
      </c>
      <c r="Y33" s="202">
        <v>0</v>
      </c>
      <c r="Z33" s="202">
        <v>1.52</v>
      </c>
      <c r="AA33" s="202">
        <v>1.1599999999999999</v>
      </c>
      <c r="AB33" s="202">
        <v>0</v>
      </c>
      <c r="AC33" s="202">
        <v>13.8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21.66</v>
      </c>
      <c r="H34" s="202">
        <v>0</v>
      </c>
      <c r="I34" s="202">
        <v>7.23</v>
      </c>
      <c r="J34" s="202">
        <v>21.35</v>
      </c>
      <c r="K34" s="202">
        <v>0.39</v>
      </c>
      <c r="L34" s="202">
        <v>24.34</v>
      </c>
      <c r="M34" s="202">
        <v>1.18</v>
      </c>
      <c r="N34" s="202">
        <v>1.53</v>
      </c>
      <c r="O34" s="202">
        <v>0</v>
      </c>
      <c r="P34" s="202">
        <v>1.62</v>
      </c>
      <c r="Q34" s="202">
        <v>0.25</v>
      </c>
      <c r="R34" s="202">
        <v>0.55000000000000004</v>
      </c>
      <c r="S34" s="202">
        <v>0.34</v>
      </c>
      <c r="T34" s="202">
        <v>0</v>
      </c>
      <c r="U34" s="202">
        <v>0.9</v>
      </c>
      <c r="V34" s="202">
        <v>0.14000000000000001</v>
      </c>
      <c r="W34" s="202">
        <v>0.44</v>
      </c>
      <c r="X34" s="202">
        <v>1.91</v>
      </c>
      <c r="Y34" s="202">
        <v>0</v>
      </c>
      <c r="Z34" s="202">
        <v>1.52</v>
      </c>
      <c r="AA34" s="202">
        <v>1.1599999999999999</v>
      </c>
      <c r="AB34" s="202">
        <v>0</v>
      </c>
      <c r="AC34" s="202">
        <v>13.8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21.66</v>
      </c>
      <c r="H35" s="202">
        <v>0</v>
      </c>
      <c r="I35" s="202">
        <v>7.23</v>
      </c>
      <c r="J35" s="202">
        <v>21.35</v>
      </c>
      <c r="K35" s="202">
        <v>0.39</v>
      </c>
      <c r="L35" s="202">
        <v>24.34</v>
      </c>
      <c r="M35" s="202">
        <v>1.18</v>
      </c>
      <c r="N35" s="202">
        <v>1.53</v>
      </c>
      <c r="O35" s="202">
        <v>0</v>
      </c>
      <c r="P35" s="202">
        <v>1.62</v>
      </c>
      <c r="Q35" s="202">
        <v>0.25</v>
      </c>
      <c r="R35" s="202">
        <v>0.55000000000000004</v>
      </c>
      <c r="S35" s="202">
        <v>0.34</v>
      </c>
      <c r="T35" s="202">
        <v>0</v>
      </c>
      <c r="U35" s="202">
        <v>0.9</v>
      </c>
      <c r="V35" s="202">
        <v>0.14000000000000001</v>
      </c>
      <c r="W35" s="202">
        <v>0.44</v>
      </c>
      <c r="X35" s="202">
        <v>1.91</v>
      </c>
      <c r="Y35" s="202">
        <v>0</v>
      </c>
      <c r="Z35" s="202">
        <v>1.52</v>
      </c>
      <c r="AA35" s="202">
        <v>1.1599999999999999</v>
      </c>
      <c r="AB35" s="202">
        <v>0</v>
      </c>
      <c r="AC35" s="202">
        <v>13.8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21.66</v>
      </c>
      <c r="H36" s="202">
        <v>0</v>
      </c>
      <c r="I36" s="202">
        <v>7.23</v>
      </c>
      <c r="J36" s="202">
        <v>21.35</v>
      </c>
      <c r="K36" s="202">
        <v>0.39</v>
      </c>
      <c r="L36" s="202">
        <v>24.34</v>
      </c>
      <c r="M36" s="202">
        <v>1.18</v>
      </c>
      <c r="N36" s="202">
        <v>1.53</v>
      </c>
      <c r="O36" s="202">
        <v>0</v>
      </c>
      <c r="P36" s="202">
        <v>1.62</v>
      </c>
      <c r="Q36" s="202">
        <v>0.25</v>
      </c>
      <c r="R36" s="202">
        <v>0.55000000000000004</v>
      </c>
      <c r="S36" s="202">
        <v>0.34</v>
      </c>
      <c r="T36" s="202">
        <v>0</v>
      </c>
      <c r="U36" s="202">
        <v>0.9</v>
      </c>
      <c r="V36" s="202">
        <v>0.14000000000000001</v>
      </c>
      <c r="W36" s="202">
        <v>0.44</v>
      </c>
      <c r="X36" s="202">
        <v>1.91</v>
      </c>
      <c r="Y36" s="202">
        <v>0</v>
      </c>
      <c r="Z36" s="202">
        <v>1.52</v>
      </c>
      <c r="AA36" s="202">
        <v>1.1599999999999999</v>
      </c>
      <c r="AB36" s="202">
        <v>0</v>
      </c>
      <c r="AC36" s="202">
        <v>13.8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21.66</v>
      </c>
      <c r="H37" s="202">
        <v>0</v>
      </c>
      <c r="I37" s="202">
        <v>7.23</v>
      </c>
      <c r="J37" s="202">
        <v>21.35</v>
      </c>
      <c r="K37" s="202">
        <v>0.39</v>
      </c>
      <c r="L37" s="202">
        <v>24.34</v>
      </c>
      <c r="M37" s="202">
        <v>1.18</v>
      </c>
      <c r="N37" s="202">
        <v>1.53</v>
      </c>
      <c r="O37" s="202">
        <v>0</v>
      </c>
      <c r="P37" s="202">
        <v>1.62</v>
      </c>
      <c r="Q37" s="202">
        <v>0.25</v>
      </c>
      <c r="R37" s="202">
        <v>0.55000000000000004</v>
      </c>
      <c r="S37" s="202">
        <v>0.34</v>
      </c>
      <c r="T37" s="202">
        <v>0</v>
      </c>
      <c r="U37" s="202">
        <v>0.9</v>
      </c>
      <c r="V37" s="202">
        <v>0.14000000000000001</v>
      </c>
      <c r="W37" s="202">
        <v>0.44</v>
      </c>
      <c r="X37" s="202">
        <v>1.91</v>
      </c>
      <c r="Y37" s="202">
        <v>0</v>
      </c>
      <c r="Z37" s="202">
        <v>1.52</v>
      </c>
      <c r="AA37" s="202">
        <v>1.1599999999999999</v>
      </c>
      <c r="AB37" s="202">
        <v>0</v>
      </c>
      <c r="AC37" s="202">
        <v>13.8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21.66</v>
      </c>
      <c r="H38" s="202">
        <v>0</v>
      </c>
      <c r="I38" s="202">
        <v>7.23</v>
      </c>
      <c r="J38" s="202">
        <v>21.35</v>
      </c>
      <c r="K38" s="202">
        <v>0.39</v>
      </c>
      <c r="L38" s="202">
        <v>24.34</v>
      </c>
      <c r="M38" s="202">
        <v>1.18</v>
      </c>
      <c r="N38" s="202">
        <v>1.53</v>
      </c>
      <c r="O38" s="202">
        <v>0</v>
      </c>
      <c r="P38" s="202">
        <v>1.62</v>
      </c>
      <c r="Q38" s="202">
        <v>0.25</v>
      </c>
      <c r="R38" s="202">
        <v>0.55000000000000004</v>
      </c>
      <c r="S38" s="202">
        <v>0.34</v>
      </c>
      <c r="T38" s="202">
        <v>0</v>
      </c>
      <c r="U38" s="202">
        <v>0.9</v>
      </c>
      <c r="V38" s="202">
        <v>0.14000000000000001</v>
      </c>
      <c r="W38" s="202">
        <v>0.44</v>
      </c>
      <c r="X38" s="202">
        <v>1.91</v>
      </c>
      <c r="Y38" s="202">
        <v>0</v>
      </c>
      <c r="Z38" s="202">
        <v>1.52</v>
      </c>
      <c r="AA38" s="202">
        <v>1.1599999999999999</v>
      </c>
      <c r="AB38" s="202">
        <v>0</v>
      </c>
      <c r="AC38" s="202">
        <v>13.8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21.66</v>
      </c>
      <c r="H39" s="202">
        <v>0</v>
      </c>
      <c r="I39" s="202">
        <v>7.23</v>
      </c>
      <c r="J39" s="202">
        <v>21.35</v>
      </c>
      <c r="K39" s="202">
        <v>0.39</v>
      </c>
      <c r="L39" s="202">
        <v>24.34</v>
      </c>
      <c r="M39" s="202">
        <v>1.18</v>
      </c>
      <c r="N39" s="202">
        <v>1.53</v>
      </c>
      <c r="O39" s="202">
        <v>0</v>
      </c>
      <c r="P39" s="202">
        <v>1.62</v>
      </c>
      <c r="Q39" s="202">
        <v>0.25</v>
      </c>
      <c r="R39" s="202">
        <v>0.55000000000000004</v>
      </c>
      <c r="S39" s="202">
        <v>0.34</v>
      </c>
      <c r="T39" s="202">
        <v>0</v>
      </c>
      <c r="U39" s="202">
        <v>0.9</v>
      </c>
      <c r="V39" s="202">
        <v>0.14000000000000001</v>
      </c>
      <c r="W39" s="202">
        <v>0.44</v>
      </c>
      <c r="X39" s="202">
        <v>1.91</v>
      </c>
      <c r="Y39" s="202">
        <v>0</v>
      </c>
      <c r="Z39" s="202">
        <v>1.52</v>
      </c>
      <c r="AA39" s="202">
        <v>1.1599999999999999</v>
      </c>
      <c r="AB39" s="202">
        <v>0</v>
      </c>
      <c r="AC39" s="202">
        <v>13.8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21.66</v>
      </c>
      <c r="H40" s="202">
        <v>0</v>
      </c>
      <c r="I40" s="202">
        <v>7.23</v>
      </c>
      <c r="J40" s="202">
        <v>21.35</v>
      </c>
      <c r="K40" s="202">
        <v>0.39</v>
      </c>
      <c r="L40" s="202">
        <v>23.71</v>
      </c>
      <c r="M40" s="202">
        <v>1.18</v>
      </c>
      <c r="N40" s="202">
        <v>1.53</v>
      </c>
      <c r="O40" s="202">
        <v>0</v>
      </c>
      <c r="P40" s="202">
        <v>1.62</v>
      </c>
      <c r="Q40" s="202">
        <v>0.25</v>
      </c>
      <c r="R40" s="202">
        <v>0.55000000000000004</v>
      </c>
      <c r="S40" s="202">
        <v>0.34</v>
      </c>
      <c r="T40" s="202">
        <v>0</v>
      </c>
      <c r="U40" s="202">
        <v>0.9</v>
      </c>
      <c r="V40" s="202">
        <v>0.14000000000000001</v>
      </c>
      <c r="W40" s="202">
        <v>0.44</v>
      </c>
      <c r="X40" s="202">
        <v>1.91</v>
      </c>
      <c r="Y40" s="202">
        <v>0</v>
      </c>
      <c r="Z40" s="202">
        <v>1.52</v>
      </c>
      <c r="AA40" s="202">
        <v>1.1599999999999999</v>
      </c>
      <c r="AB40" s="202">
        <v>0</v>
      </c>
      <c r="AC40" s="202">
        <v>13.8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21.66</v>
      </c>
      <c r="H41" s="202">
        <v>0</v>
      </c>
      <c r="I41" s="202">
        <v>7.23</v>
      </c>
      <c r="J41" s="202">
        <v>21.35</v>
      </c>
      <c r="K41" s="202">
        <v>0.39</v>
      </c>
      <c r="L41" s="202">
        <v>23.5</v>
      </c>
      <c r="M41" s="202">
        <v>1.18</v>
      </c>
      <c r="N41" s="202">
        <v>1.53</v>
      </c>
      <c r="O41" s="202">
        <v>0</v>
      </c>
      <c r="P41" s="202">
        <v>1.62</v>
      </c>
      <c r="Q41" s="202">
        <v>0.25</v>
      </c>
      <c r="R41" s="202">
        <v>0.55000000000000004</v>
      </c>
      <c r="S41" s="202">
        <v>0.34</v>
      </c>
      <c r="T41" s="202">
        <v>0</v>
      </c>
      <c r="U41" s="202">
        <v>0.9</v>
      </c>
      <c r="V41" s="202">
        <v>0.14000000000000001</v>
      </c>
      <c r="W41" s="202">
        <v>0.44</v>
      </c>
      <c r="X41" s="202">
        <v>1.91</v>
      </c>
      <c r="Y41" s="202">
        <v>0</v>
      </c>
      <c r="Z41" s="202">
        <v>1.52</v>
      </c>
      <c r="AA41" s="202">
        <v>1.1599999999999999</v>
      </c>
      <c r="AB41" s="202">
        <v>0</v>
      </c>
      <c r="AC41" s="202">
        <v>13.8</v>
      </c>
      <c r="AD41" s="202">
        <v>0</v>
      </c>
      <c r="AE41" s="202">
        <v>0</v>
      </c>
      <c r="AF41" s="202">
        <v>0</v>
      </c>
      <c r="AG41" s="202">
        <v>28.92</v>
      </c>
      <c r="AH41" s="202">
        <v>0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21.66</v>
      </c>
      <c r="H42" s="202">
        <v>0</v>
      </c>
      <c r="I42" s="202">
        <v>7.23</v>
      </c>
      <c r="J42" s="202">
        <v>21.35</v>
      </c>
      <c r="K42" s="202">
        <v>0.39</v>
      </c>
      <c r="L42" s="202">
        <v>23.29</v>
      </c>
      <c r="M42" s="202">
        <v>1.18</v>
      </c>
      <c r="N42" s="202">
        <v>1.53</v>
      </c>
      <c r="O42" s="202">
        <v>0</v>
      </c>
      <c r="P42" s="202">
        <v>1.62</v>
      </c>
      <c r="Q42" s="202">
        <v>0.25</v>
      </c>
      <c r="R42" s="202">
        <v>0.55000000000000004</v>
      </c>
      <c r="S42" s="202">
        <v>0.34</v>
      </c>
      <c r="T42" s="202">
        <v>0</v>
      </c>
      <c r="U42" s="202">
        <v>0.9</v>
      </c>
      <c r="V42" s="202">
        <v>0.14000000000000001</v>
      </c>
      <c r="W42" s="202">
        <v>0.44</v>
      </c>
      <c r="X42" s="202">
        <v>1.91</v>
      </c>
      <c r="Y42" s="202">
        <v>0</v>
      </c>
      <c r="Z42" s="202">
        <v>1.52</v>
      </c>
      <c r="AA42" s="202">
        <v>1.1599999999999999</v>
      </c>
      <c r="AB42" s="202">
        <v>0</v>
      </c>
      <c r="AC42" s="202">
        <v>13.8</v>
      </c>
      <c r="AD42" s="202">
        <v>0</v>
      </c>
      <c r="AE42" s="202">
        <v>0</v>
      </c>
      <c r="AF42" s="202">
        <v>0</v>
      </c>
      <c r="AG42" s="202">
        <v>28.92</v>
      </c>
      <c r="AH42" s="202">
        <v>0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21.66</v>
      </c>
      <c r="H43" s="202">
        <v>0</v>
      </c>
      <c r="I43" s="202">
        <v>7.23</v>
      </c>
      <c r="J43" s="202">
        <v>21.35</v>
      </c>
      <c r="K43" s="202">
        <v>0.39</v>
      </c>
      <c r="L43" s="202">
        <v>22.88</v>
      </c>
      <c r="M43" s="202">
        <v>1.18</v>
      </c>
      <c r="N43" s="202">
        <v>1.53</v>
      </c>
      <c r="O43" s="202">
        <v>0</v>
      </c>
      <c r="P43" s="202">
        <v>1.62</v>
      </c>
      <c r="Q43" s="202">
        <v>0.25</v>
      </c>
      <c r="R43" s="202">
        <v>0.55000000000000004</v>
      </c>
      <c r="S43" s="202">
        <v>0.34</v>
      </c>
      <c r="T43" s="202">
        <v>0</v>
      </c>
      <c r="U43" s="202">
        <v>0.9</v>
      </c>
      <c r="V43" s="202">
        <v>0.14000000000000001</v>
      </c>
      <c r="W43" s="202">
        <v>0.44</v>
      </c>
      <c r="X43" s="202">
        <v>1.91</v>
      </c>
      <c r="Y43" s="202">
        <v>0</v>
      </c>
      <c r="Z43" s="202">
        <v>1.64</v>
      </c>
      <c r="AA43" s="202">
        <v>1.1599999999999999</v>
      </c>
      <c r="AB43" s="202">
        <v>0</v>
      </c>
      <c r="AC43" s="202">
        <v>13.8</v>
      </c>
      <c r="AD43" s="202">
        <v>0</v>
      </c>
      <c r="AE43" s="202">
        <v>0</v>
      </c>
      <c r="AF43" s="202">
        <v>0</v>
      </c>
      <c r="AG43" s="202">
        <v>28.92</v>
      </c>
      <c r="AH43" s="202">
        <v>0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21.66</v>
      </c>
      <c r="H44" s="202">
        <v>0</v>
      </c>
      <c r="I44" s="202">
        <v>7.23</v>
      </c>
      <c r="J44" s="202">
        <v>21.35</v>
      </c>
      <c r="K44" s="202">
        <v>0.39</v>
      </c>
      <c r="L44" s="202">
        <v>21.62</v>
      </c>
      <c r="M44" s="202">
        <v>1.18</v>
      </c>
      <c r="N44" s="202">
        <v>1.53</v>
      </c>
      <c r="O44" s="202">
        <v>0</v>
      </c>
      <c r="P44" s="202">
        <v>1.62</v>
      </c>
      <c r="Q44" s="202">
        <v>0.25</v>
      </c>
      <c r="R44" s="202">
        <v>0.55000000000000004</v>
      </c>
      <c r="S44" s="202">
        <v>0.34</v>
      </c>
      <c r="T44" s="202">
        <v>0</v>
      </c>
      <c r="U44" s="202">
        <v>0.9</v>
      </c>
      <c r="V44" s="202">
        <v>0.14000000000000001</v>
      </c>
      <c r="W44" s="202">
        <v>0.44</v>
      </c>
      <c r="X44" s="202">
        <v>1.91</v>
      </c>
      <c r="Y44" s="202">
        <v>0</v>
      </c>
      <c r="Z44" s="202">
        <v>1.64</v>
      </c>
      <c r="AA44" s="202">
        <v>1.1599999999999999</v>
      </c>
      <c r="AB44" s="202">
        <v>0</v>
      </c>
      <c r="AC44" s="202">
        <v>13.8</v>
      </c>
      <c r="AD44" s="202">
        <v>0</v>
      </c>
      <c r="AE44" s="202">
        <v>0</v>
      </c>
      <c r="AF44" s="202">
        <v>0</v>
      </c>
      <c r="AG44" s="202">
        <v>28.92</v>
      </c>
      <c r="AH44" s="202">
        <v>0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21.66</v>
      </c>
      <c r="H45" s="202">
        <v>0</v>
      </c>
      <c r="I45" s="202">
        <v>7.23</v>
      </c>
      <c r="J45" s="202">
        <v>21.35</v>
      </c>
      <c r="K45" s="202">
        <v>0.39</v>
      </c>
      <c r="L45" s="202">
        <v>21</v>
      </c>
      <c r="M45" s="202">
        <v>1.18</v>
      </c>
      <c r="N45" s="202">
        <v>1.53</v>
      </c>
      <c r="O45" s="202">
        <v>0</v>
      </c>
      <c r="P45" s="202">
        <v>1.62</v>
      </c>
      <c r="Q45" s="202">
        <v>0.25</v>
      </c>
      <c r="R45" s="202">
        <v>0.55000000000000004</v>
      </c>
      <c r="S45" s="202">
        <v>0.34</v>
      </c>
      <c r="T45" s="202">
        <v>0</v>
      </c>
      <c r="U45" s="202">
        <v>0.9</v>
      </c>
      <c r="V45" s="202">
        <v>0.14000000000000001</v>
      </c>
      <c r="W45" s="202">
        <v>0.44</v>
      </c>
      <c r="X45" s="202">
        <v>1.91</v>
      </c>
      <c r="Y45" s="202">
        <v>0</v>
      </c>
      <c r="Z45" s="202">
        <v>1.64</v>
      </c>
      <c r="AA45" s="202">
        <v>1.1599999999999999</v>
      </c>
      <c r="AB45" s="202">
        <v>0</v>
      </c>
      <c r="AC45" s="202">
        <v>13.8</v>
      </c>
      <c r="AD45" s="202">
        <v>0</v>
      </c>
      <c r="AE45" s="202">
        <v>0</v>
      </c>
      <c r="AF45" s="202">
        <v>0</v>
      </c>
      <c r="AG45" s="202">
        <v>28.92</v>
      </c>
      <c r="AH45" s="202">
        <v>0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21.66</v>
      </c>
      <c r="H46" s="202">
        <v>0</v>
      </c>
      <c r="I46" s="202">
        <v>7.23</v>
      </c>
      <c r="J46" s="202">
        <v>21.35</v>
      </c>
      <c r="K46" s="202">
        <v>0.36</v>
      </c>
      <c r="L46" s="202">
        <v>20.16</v>
      </c>
      <c r="M46" s="202">
        <v>1.18</v>
      </c>
      <c r="N46" s="202">
        <v>1.53</v>
      </c>
      <c r="O46" s="202">
        <v>0</v>
      </c>
      <c r="P46" s="202">
        <v>1.62</v>
      </c>
      <c r="Q46" s="202">
        <v>0.25</v>
      </c>
      <c r="R46" s="202">
        <v>0.55000000000000004</v>
      </c>
      <c r="S46" s="202">
        <v>0.34</v>
      </c>
      <c r="T46" s="202">
        <v>0</v>
      </c>
      <c r="U46" s="202">
        <v>0.9</v>
      </c>
      <c r="V46" s="202">
        <v>0.14000000000000001</v>
      </c>
      <c r="W46" s="202">
        <v>0.44</v>
      </c>
      <c r="X46" s="202">
        <v>1.91</v>
      </c>
      <c r="Y46" s="202">
        <v>0</v>
      </c>
      <c r="Z46" s="202">
        <v>1.64</v>
      </c>
      <c r="AA46" s="202">
        <v>1.1599999999999999</v>
      </c>
      <c r="AB46" s="202">
        <v>0</v>
      </c>
      <c r="AC46" s="202">
        <v>13.5</v>
      </c>
      <c r="AD46" s="202">
        <v>0</v>
      </c>
      <c r="AE46" s="202">
        <v>0</v>
      </c>
      <c r="AF46" s="202">
        <v>0</v>
      </c>
      <c r="AG46" s="202">
        <v>28.92</v>
      </c>
      <c r="AH46" s="202">
        <v>0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21.66</v>
      </c>
      <c r="H47" s="202">
        <v>0</v>
      </c>
      <c r="I47" s="202">
        <v>7.23</v>
      </c>
      <c r="J47" s="202">
        <v>21.35</v>
      </c>
      <c r="K47" s="202">
        <v>0.39</v>
      </c>
      <c r="L47" s="202">
        <v>24.35</v>
      </c>
      <c r="M47" s="202">
        <v>1.18</v>
      </c>
      <c r="N47" s="202">
        <v>1.53</v>
      </c>
      <c r="O47" s="202">
        <v>0</v>
      </c>
      <c r="P47" s="202">
        <v>1.62</v>
      </c>
      <c r="Q47" s="202">
        <v>0.25</v>
      </c>
      <c r="R47" s="202">
        <v>0.55000000000000004</v>
      </c>
      <c r="S47" s="202">
        <v>0.34</v>
      </c>
      <c r="T47" s="202">
        <v>0</v>
      </c>
      <c r="U47" s="202">
        <v>0.9</v>
      </c>
      <c r="V47" s="202">
        <v>0.14000000000000001</v>
      </c>
      <c r="W47" s="202">
        <v>0.44</v>
      </c>
      <c r="X47" s="202">
        <v>1.91</v>
      </c>
      <c r="Y47" s="202">
        <v>0</v>
      </c>
      <c r="Z47" s="202">
        <v>1.64</v>
      </c>
      <c r="AA47" s="202">
        <v>0.88</v>
      </c>
      <c r="AB47" s="202">
        <v>0</v>
      </c>
      <c r="AC47" s="202">
        <v>13.8</v>
      </c>
      <c r="AD47" s="202">
        <v>0</v>
      </c>
      <c r="AE47" s="202">
        <v>0</v>
      </c>
      <c r="AF47" s="202">
        <v>0</v>
      </c>
      <c r="AG47" s="202">
        <v>0</v>
      </c>
      <c r="AH47" s="202">
        <v>25.06</v>
      </c>
      <c r="AI47" s="202">
        <v>0</v>
      </c>
      <c r="AJ47" s="202">
        <v>17.350000000000001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21.66</v>
      </c>
      <c r="H48" s="202">
        <v>0</v>
      </c>
      <c r="I48" s="202">
        <v>7.23</v>
      </c>
      <c r="J48" s="202">
        <v>21.35</v>
      </c>
      <c r="K48" s="202">
        <v>0.39</v>
      </c>
      <c r="L48" s="202">
        <v>24.35</v>
      </c>
      <c r="M48" s="202">
        <v>1.18</v>
      </c>
      <c r="N48" s="202">
        <v>1.53</v>
      </c>
      <c r="O48" s="202">
        <v>0</v>
      </c>
      <c r="P48" s="202">
        <v>1.62</v>
      </c>
      <c r="Q48" s="202">
        <v>0.25</v>
      </c>
      <c r="R48" s="202">
        <v>0.55000000000000004</v>
      </c>
      <c r="S48" s="202">
        <v>0.34</v>
      </c>
      <c r="T48" s="202">
        <v>0</v>
      </c>
      <c r="U48" s="202">
        <v>0.9</v>
      </c>
      <c r="V48" s="202">
        <v>0.14000000000000001</v>
      </c>
      <c r="W48" s="202">
        <v>0.44</v>
      </c>
      <c r="X48" s="202">
        <v>1.91</v>
      </c>
      <c r="Y48" s="202">
        <v>0</v>
      </c>
      <c r="Z48" s="202">
        <v>1.64</v>
      </c>
      <c r="AA48" s="202">
        <v>0.88</v>
      </c>
      <c r="AB48" s="202">
        <v>0</v>
      </c>
      <c r="AC48" s="202">
        <v>13.8</v>
      </c>
      <c r="AD48" s="202">
        <v>0</v>
      </c>
      <c r="AE48" s="202">
        <v>0</v>
      </c>
      <c r="AF48" s="202">
        <v>0</v>
      </c>
      <c r="AG48" s="202">
        <v>0</v>
      </c>
      <c r="AH48" s="202">
        <v>25.06</v>
      </c>
      <c r="AI48" s="202">
        <v>0</v>
      </c>
      <c r="AJ48" s="202">
        <v>17.350000000000001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21.66</v>
      </c>
      <c r="H49" s="202">
        <v>0</v>
      </c>
      <c r="I49" s="202">
        <v>7.23</v>
      </c>
      <c r="J49" s="202">
        <v>21.35</v>
      </c>
      <c r="K49" s="202">
        <v>0.39</v>
      </c>
      <c r="L49" s="202">
        <v>24.34</v>
      </c>
      <c r="M49" s="202">
        <v>1.18</v>
      </c>
      <c r="N49" s="202">
        <v>1.53</v>
      </c>
      <c r="O49" s="202">
        <v>0</v>
      </c>
      <c r="P49" s="202">
        <v>1.62</v>
      </c>
      <c r="Q49" s="202">
        <v>0.25</v>
      </c>
      <c r="R49" s="202">
        <v>0.55000000000000004</v>
      </c>
      <c r="S49" s="202">
        <v>0.34</v>
      </c>
      <c r="T49" s="202">
        <v>0</v>
      </c>
      <c r="U49" s="202">
        <v>0.9</v>
      </c>
      <c r="V49" s="202">
        <v>0.14000000000000001</v>
      </c>
      <c r="W49" s="202">
        <v>0.44</v>
      </c>
      <c r="X49" s="202">
        <v>1.91</v>
      </c>
      <c r="Y49" s="202">
        <v>0</v>
      </c>
      <c r="Z49" s="202">
        <v>1.64</v>
      </c>
      <c r="AA49" s="202">
        <v>1.1599999999999999</v>
      </c>
      <c r="AB49" s="202">
        <v>0</v>
      </c>
      <c r="AC49" s="202">
        <v>13.8</v>
      </c>
      <c r="AD49" s="202">
        <v>0</v>
      </c>
      <c r="AE49" s="202">
        <v>0</v>
      </c>
      <c r="AF49" s="202">
        <v>0</v>
      </c>
      <c r="AG49" s="202">
        <v>0</v>
      </c>
      <c r="AH49" s="202">
        <v>25.06</v>
      </c>
      <c r="AI49" s="202">
        <v>0</v>
      </c>
      <c r="AJ49" s="202">
        <v>17.350000000000001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21.66</v>
      </c>
      <c r="H50" s="202">
        <v>0</v>
      </c>
      <c r="I50" s="202">
        <v>7.23</v>
      </c>
      <c r="J50" s="202">
        <v>21.35</v>
      </c>
      <c r="K50" s="202">
        <v>4.43</v>
      </c>
      <c r="L50" s="202">
        <v>110.09</v>
      </c>
      <c r="M50" s="202">
        <v>1.18</v>
      </c>
      <c r="N50" s="202">
        <v>1.53</v>
      </c>
      <c r="O50" s="202">
        <v>0</v>
      </c>
      <c r="P50" s="202">
        <v>1.62</v>
      </c>
      <c r="Q50" s="202">
        <v>2.64</v>
      </c>
      <c r="R50" s="202">
        <v>6.16</v>
      </c>
      <c r="S50" s="202">
        <v>3.84</v>
      </c>
      <c r="T50" s="202">
        <v>0</v>
      </c>
      <c r="U50" s="202">
        <v>0.9</v>
      </c>
      <c r="V50" s="202">
        <v>1.61</v>
      </c>
      <c r="W50" s="202">
        <v>0.44</v>
      </c>
      <c r="X50" s="202">
        <v>1.91</v>
      </c>
      <c r="Y50" s="202">
        <v>0</v>
      </c>
      <c r="Z50" s="202">
        <v>19.809999999999999</v>
      </c>
      <c r="AA50" s="202">
        <v>12.67</v>
      </c>
      <c r="AB50" s="202">
        <v>0</v>
      </c>
      <c r="AC50" s="202">
        <v>13.8</v>
      </c>
      <c r="AD50" s="202">
        <v>0</v>
      </c>
      <c r="AE50" s="202">
        <v>0</v>
      </c>
      <c r="AF50" s="202">
        <v>0</v>
      </c>
      <c r="AG50" s="202">
        <v>0</v>
      </c>
      <c r="AH50" s="202">
        <v>25.06</v>
      </c>
      <c r="AI50" s="202">
        <v>0</v>
      </c>
      <c r="AJ50" s="202">
        <v>17.350000000000001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21.66</v>
      </c>
      <c r="H51" s="202">
        <v>0</v>
      </c>
      <c r="I51" s="202">
        <v>7.23</v>
      </c>
      <c r="J51" s="202">
        <v>21.35</v>
      </c>
      <c r="K51" s="202">
        <v>4.43</v>
      </c>
      <c r="L51" s="202">
        <v>119.67</v>
      </c>
      <c r="M51" s="202">
        <v>1.18</v>
      </c>
      <c r="N51" s="202">
        <v>1.53</v>
      </c>
      <c r="O51" s="202">
        <v>0</v>
      </c>
      <c r="P51" s="202">
        <v>1.62</v>
      </c>
      <c r="Q51" s="202">
        <v>0.25</v>
      </c>
      <c r="R51" s="202">
        <v>0.55000000000000004</v>
      </c>
      <c r="S51" s="202">
        <v>0.34</v>
      </c>
      <c r="T51" s="202">
        <v>0</v>
      </c>
      <c r="U51" s="202">
        <v>0.9</v>
      </c>
      <c r="V51" s="202">
        <v>1.61</v>
      </c>
      <c r="W51" s="202">
        <v>0.44</v>
      </c>
      <c r="X51" s="202">
        <v>1.91</v>
      </c>
      <c r="Y51" s="202">
        <v>0</v>
      </c>
      <c r="Z51" s="202">
        <v>1.64</v>
      </c>
      <c r="AA51" s="202">
        <v>12.67</v>
      </c>
      <c r="AB51" s="202">
        <v>0</v>
      </c>
      <c r="AC51" s="202">
        <v>13.8</v>
      </c>
      <c r="AD51" s="202">
        <v>0</v>
      </c>
      <c r="AE51" s="202">
        <v>0</v>
      </c>
      <c r="AF51" s="202">
        <v>0</v>
      </c>
      <c r="AG51" s="202">
        <v>0</v>
      </c>
      <c r="AH51" s="202">
        <v>25.06</v>
      </c>
      <c r="AI51" s="202">
        <v>0</v>
      </c>
      <c r="AJ51" s="202">
        <v>17.350000000000001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21.66</v>
      </c>
      <c r="H52" s="202">
        <v>0</v>
      </c>
      <c r="I52" s="202">
        <v>7.23</v>
      </c>
      <c r="J52" s="202">
        <v>21.35</v>
      </c>
      <c r="K52" s="202">
        <v>4.43</v>
      </c>
      <c r="L52" s="202">
        <v>196.31</v>
      </c>
      <c r="M52" s="202">
        <v>1.18</v>
      </c>
      <c r="N52" s="202">
        <v>1.53</v>
      </c>
      <c r="O52" s="202">
        <v>0</v>
      </c>
      <c r="P52" s="202">
        <v>1.62</v>
      </c>
      <c r="Q52" s="202">
        <v>0.25</v>
      </c>
      <c r="R52" s="202">
        <v>0.55000000000000004</v>
      </c>
      <c r="S52" s="202">
        <v>0.34</v>
      </c>
      <c r="T52" s="202">
        <v>0</v>
      </c>
      <c r="U52" s="202">
        <v>0.9</v>
      </c>
      <c r="V52" s="202">
        <v>0.14000000000000001</v>
      </c>
      <c r="W52" s="202">
        <v>0.44</v>
      </c>
      <c r="X52" s="202">
        <v>1.91</v>
      </c>
      <c r="Y52" s="202">
        <v>0</v>
      </c>
      <c r="Z52" s="202">
        <v>1.64</v>
      </c>
      <c r="AA52" s="202">
        <v>1.1599999999999999</v>
      </c>
      <c r="AB52" s="202">
        <v>0</v>
      </c>
      <c r="AC52" s="202">
        <v>13.8</v>
      </c>
      <c r="AD52" s="202">
        <v>0</v>
      </c>
      <c r="AE52" s="202">
        <v>0</v>
      </c>
      <c r="AF52" s="202">
        <v>0</v>
      </c>
      <c r="AG52" s="202">
        <v>0</v>
      </c>
      <c r="AH52" s="202">
        <v>25.06</v>
      </c>
      <c r="AI52" s="202">
        <v>0</v>
      </c>
      <c r="AJ52" s="202">
        <v>17.350000000000001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21.66</v>
      </c>
      <c r="H53" s="202">
        <v>0</v>
      </c>
      <c r="I53" s="202">
        <v>7.23</v>
      </c>
      <c r="J53" s="202">
        <v>21.35</v>
      </c>
      <c r="K53" s="202">
        <v>4.43</v>
      </c>
      <c r="L53" s="202">
        <v>196.31</v>
      </c>
      <c r="M53" s="202">
        <v>1.18</v>
      </c>
      <c r="N53" s="202">
        <v>1.53</v>
      </c>
      <c r="O53" s="202">
        <v>0</v>
      </c>
      <c r="P53" s="202">
        <v>1.62</v>
      </c>
      <c r="Q53" s="202">
        <v>0.25</v>
      </c>
      <c r="R53" s="202">
        <v>0.55000000000000004</v>
      </c>
      <c r="S53" s="202">
        <v>0.34</v>
      </c>
      <c r="T53" s="202">
        <v>0</v>
      </c>
      <c r="U53" s="202">
        <v>0.9</v>
      </c>
      <c r="V53" s="202">
        <v>0.14000000000000001</v>
      </c>
      <c r="W53" s="202">
        <v>0.44</v>
      </c>
      <c r="X53" s="202">
        <v>1.91</v>
      </c>
      <c r="Y53" s="202">
        <v>0</v>
      </c>
      <c r="Z53" s="202">
        <v>1.64</v>
      </c>
      <c r="AA53" s="202">
        <v>1.1599999999999999</v>
      </c>
      <c r="AB53" s="202">
        <v>0</v>
      </c>
      <c r="AC53" s="202">
        <v>13.8</v>
      </c>
      <c r="AD53" s="202">
        <v>0</v>
      </c>
      <c r="AE53" s="202">
        <v>0</v>
      </c>
      <c r="AF53" s="202">
        <v>0</v>
      </c>
      <c r="AG53" s="202">
        <v>0</v>
      </c>
      <c r="AH53" s="202">
        <v>25.06</v>
      </c>
      <c r="AI53" s="202">
        <v>0</v>
      </c>
      <c r="AJ53" s="202">
        <v>17.350000000000001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21.66</v>
      </c>
      <c r="H54" s="202">
        <v>0</v>
      </c>
      <c r="I54" s="202">
        <v>7.23</v>
      </c>
      <c r="J54" s="202">
        <v>21.35</v>
      </c>
      <c r="K54" s="202">
        <v>4.43</v>
      </c>
      <c r="L54" s="202">
        <v>215.47</v>
      </c>
      <c r="M54" s="202">
        <v>1.18</v>
      </c>
      <c r="N54" s="202">
        <v>1.53</v>
      </c>
      <c r="O54" s="202">
        <v>0</v>
      </c>
      <c r="P54" s="202">
        <v>1.62</v>
      </c>
      <c r="Q54" s="202">
        <v>0.25</v>
      </c>
      <c r="R54" s="202">
        <v>0.55000000000000004</v>
      </c>
      <c r="S54" s="202">
        <v>0.34</v>
      </c>
      <c r="T54" s="202">
        <v>0</v>
      </c>
      <c r="U54" s="202">
        <v>0.9</v>
      </c>
      <c r="V54" s="202">
        <v>0.14000000000000001</v>
      </c>
      <c r="W54" s="202">
        <v>0.44</v>
      </c>
      <c r="X54" s="202">
        <v>1.91</v>
      </c>
      <c r="Y54" s="202">
        <v>0</v>
      </c>
      <c r="Z54" s="202">
        <v>1.64</v>
      </c>
      <c r="AA54" s="202">
        <v>1.1599999999999999</v>
      </c>
      <c r="AB54" s="202">
        <v>0</v>
      </c>
      <c r="AC54" s="202">
        <v>13.8</v>
      </c>
      <c r="AD54" s="202">
        <v>0</v>
      </c>
      <c r="AE54" s="202">
        <v>0</v>
      </c>
      <c r="AF54" s="202">
        <v>0</v>
      </c>
      <c r="AG54" s="202">
        <v>0</v>
      </c>
      <c r="AH54" s="202">
        <v>25.06</v>
      </c>
      <c r="AI54" s="202">
        <v>0</v>
      </c>
      <c r="AJ54" s="202">
        <v>17.350000000000001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21.66</v>
      </c>
      <c r="H55" s="202">
        <v>0</v>
      </c>
      <c r="I55" s="202">
        <v>7.23</v>
      </c>
      <c r="J55" s="202">
        <v>21.35</v>
      </c>
      <c r="K55" s="202">
        <v>4.43</v>
      </c>
      <c r="L55" s="202">
        <v>272.95</v>
      </c>
      <c r="M55" s="202">
        <v>1.18</v>
      </c>
      <c r="N55" s="202">
        <v>1.53</v>
      </c>
      <c r="O55" s="202">
        <v>0</v>
      </c>
      <c r="P55" s="202">
        <v>1.62</v>
      </c>
      <c r="Q55" s="202">
        <v>2.13</v>
      </c>
      <c r="R55" s="202">
        <v>5.35</v>
      </c>
      <c r="S55" s="202">
        <v>3.31</v>
      </c>
      <c r="T55" s="202">
        <v>0</v>
      </c>
      <c r="U55" s="202">
        <v>0.9</v>
      </c>
      <c r="V55" s="202">
        <v>0.14000000000000001</v>
      </c>
      <c r="W55" s="202">
        <v>0.44</v>
      </c>
      <c r="X55" s="202">
        <v>1.91</v>
      </c>
      <c r="Y55" s="202">
        <v>0</v>
      </c>
      <c r="Z55" s="202">
        <v>1.64</v>
      </c>
      <c r="AA55" s="202">
        <v>10.3</v>
      </c>
      <c r="AB55" s="202">
        <v>0</v>
      </c>
      <c r="AC55" s="202">
        <v>13.8</v>
      </c>
      <c r="AD55" s="202">
        <v>0</v>
      </c>
      <c r="AE55" s="202">
        <v>0</v>
      </c>
      <c r="AF55" s="202">
        <v>0</v>
      </c>
      <c r="AG55" s="202">
        <v>0</v>
      </c>
      <c r="AH55" s="202">
        <v>25.06</v>
      </c>
      <c r="AI55" s="202">
        <v>0</v>
      </c>
      <c r="AJ55" s="202">
        <v>17.350000000000001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21.66</v>
      </c>
      <c r="H56" s="202">
        <v>0</v>
      </c>
      <c r="I56" s="202">
        <v>7.23</v>
      </c>
      <c r="J56" s="202">
        <v>21.35</v>
      </c>
      <c r="K56" s="202">
        <v>4.43</v>
      </c>
      <c r="L56" s="202">
        <v>272.95</v>
      </c>
      <c r="M56" s="202">
        <v>1.18</v>
      </c>
      <c r="N56" s="202">
        <v>1.53</v>
      </c>
      <c r="O56" s="202">
        <v>0</v>
      </c>
      <c r="P56" s="202">
        <v>1.62</v>
      </c>
      <c r="Q56" s="202">
        <v>2.13</v>
      </c>
      <c r="R56" s="202">
        <v>5.35</v>
      </c>
      <c r="S56" s="202">
        <v>3.31</v>
      </c>
      <c r="T56" s="202">
        <v>0</v>
      </c>
      <c r="U56" s="202">
        <v>0.9</v>
      </c>
      <c r="V56" s="202">
        <v>0.14000000000000001</v>
      </c>
      <c r="W56" s="202">
        <v>0.44</v>
      </c>
      <c r="X56" s="202">
        <v>1.91</v>
      </c>
      <c r="Y56" s="202">
        <v>0</v>
      </c>
      <c r="Z56" s="202">
        <v>1.64</v>
      </c>
      <c r="AA56" s="202">
        <v>10.3</v>
      </c>
      <c r="AB56" s="202">
        <v>0</v>
      </c>
      <c r="AC56" s="202">
        <v>13.8</v>
      </c>
      <c r="AD56" s="202">
        <v>0</v>
      </c>
      <c r="AE56" s="202">
        <v>0</v>
      </c>
      <c r="AF56" s="202">
        <v>0</v>
      </c>
      <c r="AG56" s="202">
        <v>0</v>
      </c>
      <c r="AH56" s="202">
        <v>25.06</v>
      </c>
      <c r="AI56" s="202">
        <v>0</v>
      </c>
      <c r="AJ56" s="202">
        <v>17.350000000000001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21.66</v>
      </c>
      <c r="H57" s="202">
        <v>0</v>
      </c>
      <c r="I57" s="202">
        <v>7.23</v>
      </c>
      <c r="J57" s="202">
        <v>21.35</v>
      </c>
      <c r="K57" s="202">
        <v>4.43</v>
      </c>
      <c r="L57" s="202">
        <v>272.95</v>
      </c>
      <c r="M57" s="202">
        <v>1.18</v>
      </c>
      <c r="N57" s="202">
        <v>1.53</v>
      </c>
      <c r="O57" s="202">
        <v>0</v>
      </c>
      <c r="P57" s="202">
        <v>1.62</v>
      </c>
      <c r="Q57" s="202">
        <v>2.13</v>
      </c>
      <c r="R57" s="202">
        <v>5.35</v>
      </c>
      <c r="S57" s="202">
        <v>3.31</v>
      </c>
      <c r="T57" s="202">
        <v>0</v>
      </c>
      <c r="U57" s="202">
        <v>0.9</v>
      </c>
      <c r="V57" s="202">
        <v>0.14000000000000001</v>
      </c>
      <c r="W57" s="202">
        <v>0.44</v>
      </c>
      <c r="X57" s="202">
        <v>1.91</v>
      </c>
      <c r="Y57" s="202">
        <v>0</v>
      </c>
      <c r="Z57" s="202">
        <v>1.64</v>
      </c>
      <c r="AA57" s="202">
        <v>12.67</v>
      </c>
      <c r="AB57" s="202">
        <v>0</v>
      </c>
      <c r="AC57" s="202">
        <v>13.8</v>
      </c>
      <c r="AD57" s="202">
        <v>0</v>
      </c>
      <c r="AE57" s="202">
        <v>0</v>
      </c>
      <c r="AF57" s="202">
        <v>0</v>
      </c>
      <c r="AG57" s="202">
        <v>0</v>
      </c>
      <c r="AH57" s="202">
        <v>25.06</v>
      </c>
      <c r="AI57" s="202">
        <v>0</v>
      </c>
      <c r="AJ57" s="202">
        <v>17.350000000000001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21.66</v>
      </c>
      <c r="H58" s="202">
        <v>0</v>
      </c>
      <c r="I58" s="202">
        <v>7.23</v>
      </c>
      <c r="J58" s="202">
        <v>21.35</v>
      </c>
      <c r="K58" s="202">
        <v>4.43</v>
      </c>
      <c r="L58" s="202">
        <v>272.95</v>
      </c>
      <c r="M58" s="202">
        <v>1.18</v>
      </c>
      <c r="N58" s="202">
        <v>1.53</v>
      </c>
      <c r="O58" s="202">
        <v>0</v>
      </c>
      <c r="P58" s="202">
        <v>1.62</v>
      </c>
      <c r="Q58" s="202">
        <v>2.13</v>
      </c>
      <c r="R58" s="202">
        <v>5.35</v>
      </c>
      <c r="S58" s="202">
        <v>3.31</v>
      </c>
      <c r="T58" s="202">
        <v>0</v>
      </c>
      <c r="U58" s="202">
        <v>0.9</v>
      </c>
      <c r="V58" s="202">
        <v>0.14000000000000001</v>
      </c>
      <c r="W58" s="202">
        <v>0.44</v>
      </c>
      <c r="X58" s="202">
        <v>1.91</v>
      </c>
      <c r="Y58" s="202">
        <v>0</v>
      </c>
      <c r="Z58" s="202">
        <v>1.64</v>
      </c>
      <c r="AA58" s="202">
        <v>12.67</v>
      </c>
      <c r="AB58" s="202">
        <v>0</v>
      </c>
      <c r="AC58" s="202">
        <v>13.8</v>
      </c>
      <c r="AD58" s="202">
        <v>0</v>
      </c>
      <c r="AE58" s="202">
        <v>0</v>
      </c>
      <c r="AF58" s="202">
        <v>0</v>
      </c>
      <c r="AG58" s="202">
        <v>0</v>
      </c>
      <c r="AH58" s="202">
        <v>25.06</v>
      </c>
      <c r="AI58" s="202">
        <v>0</v>
      </c>
      <c r="AJ58" s="202">
        <v>17.350000000000001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21.66</v>
      </c>
      <c r="H59" s="202">
        <v>0</v>
      </c>
      <c r="I59" s="202">
        <v>7.23</v>
      </c>
      <c r="J59" s="202">
        <v>21.35</v>
      </c>
      <c r="K59" s="202">
        <v>4.43</v>
      </c>
      <c r="L59" s="202">
        <v>272.95</v>
      </c>
      <c r="M59" s="202">
        <v>1.18</v>
      </c>
      <c r="N59" s="202">
        <v>1.53</v>
      </c>
      <c r="O59" s="202">
        <v>0</v>
      </c>
      <c r="P59" s="202">
        <v>1.62</v>
      </c>
      <c r="Q59" s="202">
        <v>0.25</v>
      </c>
      <c r="R59" s="202">
        <v>0.55000000000000004</v>
      </c>
      <c r="S59" s="202">
        <v>0.34</v>
      </c>
      <c r="T59" s="202">
        <v>0</v>
      </c>
      <c r="U59" s="202">
        <v>0.9</v>
      </c>
      <c r="V59" s="202">
        <v>0.14000000000000001</v>
      </c>
      <c r="W59" s="202">
        <v>0.44</v>
      </c>
      <c r="X59" s="202">
        <v>1.91</v>
      </c>
      <c r="Y59" s="202">
        <v>0</v>
      </c>
      <c r="Z59" s="202">
        <v>1.64</v>
      </c>
      <c r="AA59" s="202">
        <v>1.1599999999999999</v>
      </c>
      <c r="AB59" s="202">
        <v>0</v>
      </c>
      <c r="AC59" s="202">
        <v>13.5</v>
      </c>
      <c r="AD59" s="202">
        <v>0</v>
      </c>
      <c r="AE59" s="202">
        <v>0</v>
      </c>
      <c r="AF59" s="202">
        <v>0</v>
      </c>
      <c r="AG59" s="202">
        <v>0</v>
      </c>
      <c r="AH59" s="202">
        <v>25.06</v>
      </c>
      <c r="AI59" s="202">
        <v>0</v>
      </c>
      <c r="AJ59" s="202">
        <v>17.350000000000001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21.66</v>
      </c>
      <c r="H60" s="202">
        <v>0</v>
      </c>
      <c r="I60" s="202">
        <v>7.23</v>
      </c>
      <c r="J60" s="202">
        <v>21.35</v>
      </c>
      <c r="K60" s="202">
        <v>4.43</v>
      </c>
      <c r="L60" s="202">
        <v>272.95</v>
      </c>
      <c r="M60" s="202">
        <v>1.18</v>
      </c>
      <c r="N60" s="202">
        <v>1.53</v>
      </c>
      <c r="O60" s="202">
        <v>0</v>
      </c>
      <c r="P60" s="202">
        <v>1.62</v>
      </c>
      <c r="Q60" s="202">
        <v>0.25</v>
      </c>
      <c r="R60" s="202">
        <v>0.55000000000000004</v>
      </c>
      <c r="S60" s="202">
        <v>0.34</v>
      </c>
      <c r="T60" s="202">
        <v>0</v>
      </c>
      <c r="U60" s="202">
        <v>0.9</v>
      </c>
      <c r="V60" s="202">
        <v>0.14000000000000001</v>
      </c>
      <c r="W60" s="202">
        <v>0.44</v>
      </c>
      <c r="X60" s="202">
        <v>1.91</v>
      </c>
      <c r="Y60" s="202">
        <v>0</v>
      </c>
      <c r="Z60" s="202">
        <v>1.64</v>
      </c>
      <c r="AA60" s="202">
        <v>1.1599999999999999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25.06</v>
      </c>
      <c r="AI60" s="202">
        <v>0</v>
      </c>
      <c r="AJ60" s="202">
        <v>17.350000000000001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21.66</v>
      </c>
      <c r="H61" s="202">
        <v>0</v>
      </c>
      <c r="I61" s="202">
        <v>7.23</v>
      </c>
      <c r="J61" s="202">
        <v>21.35</v>
      </c>
      <c r="K61" s="202">
        <v>4.43</v>
      </c>
      <c r="L61" s="202">
        <v>272.95</v>
      </c>
      <c r="M61" s="202">
        <v>1.18</v>
      </c>
      <c r="N61" s="202">
        <v>1.53</v>
      </c>
      <c r="O61" s="202">
        <v>0</v>
      </c>
      <c r="P61" s="202">
        <v>1.62</v>
      </c>
      <c r="Q61" s="202">
        <v>0.25</v>
      </c>
      <c r="R61" s="202">
        <v>0.55000000000000004</v>
      </c>
      <c r="S61" s="202">
        <v>0.34</v>
      </c>
      <c r="T61" s="202">
        <v>0</v>
      </c>
      <c r="U61" s="202">
        <v>0.9</v>
      </c>
      <c r="V61" s="202">
        <v>0.14000000000000001</v>
      </c>
      <c r="W61" s="202">
        <v>0.44</v>
      </c>
      <c r="X61" s="202">
        <v>1.91</v>
      </c>
      <c r="Y61" s="202">
        <v>0</v>
      </c>
      <c r="Z61" s="202">
        <v>1.64</v>
      </c>
      <c r="AA61" s="202">
        <v>1.1599999999999999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25.06</v>
      </c>
      <c r="AI61" s="202">
        <v>0</v>
      </c>
      <c r="AJ61" s="202">
        <v>17.350000000000001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21.66</v>
      </c>
      <c r="H62" s="202">
        <v>0</v>
      </c>
      <c r="I62" s="202">
        <v>7.23</v>
      </c>
      <c r="J62" s="202">
        <v>21.35</v>
      </c>
      <c r="K62" s="202">
        <v>4.43</v>
      </c>
      <c r="L62" s="202">
        <v>272.95</v>
      </c>
      <c r="M62" s="202">
        <v>1.18</v>
      </c>
      <c r="N62" s="202">
        <v>1.53</v>
      </c>
      <c r="O62" s="202">
        <v>0</v>
      </c>
      <c r="P62" s="202">
        <v>1.62</v>
      </c>
      <c r="Q62" s="202">
        <v>0.25</v>
      </c>
      <c r="R62" s="202">
        <v>0.55000000000000004</v>
      </c>
      <c r="S62" s="202">
        <v>0.34</v>
      </c>
      <c r="T62" s="202">
        <v>0</v>
      </c>
      <c r="U62" s="202">
        <v>0.9</v>
      </c>
      <c r="V62" s="202">
        <v>0.15</v>
      </c>
      <c r="W62" s="202">
        <v>0.44</v>
      </c>
      <c r="X62" s="202">
        <v>1.91</v>
      </c>
      <c r="Y62" s="202">
        <v>0</v>
      </c>
      <c r="Z62" s="202">
        <v>1.64</v>
      </c>
      <c r="AA62" s="202">
        <v>1.1599999999999999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25.06</v>
      </c>
      <c r="AI62" s="202">
        <v>0</v>
      </c>
      <c r="AJ62" s="202">
        <v>17.350000000000001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21.66</v>
      </c>
      <c r="H63" s="202">
        <v>0</v>
      </c>
      <c r="I63" s="202">
        <v>7.23</v>
      </c>
      <c r="J63" s="202">
        <v>21.35</v>
      </c>
      <c r="K63" s="202">
        <v>4.43</v>
      </c>
      <c r="L63" s="202">
        <v>244.21</v>
      </c>
      <c r="M63" s="202">
        <v>1.18</v>
      </c>
      <c r="N63" s="202">
        <v>1.53</v>
      </c>
      <c r="O63" s="202">
        <v>0</v>
      </c>
      <c r="P63" s="202">
        <v>1.62</v>
      </c>
      <c r="Q63" s="202">
        <v>0.25</v>
      </c>
      <c r="R63" s="202">
        <v>0.55000000000000004</v>
      </c>
      <c r="S63" s="202">
        <v>0.34</v>
      </c>
      <c r="T63" s="202">
        <v>0</v>
      </c>
      <c r="U63" s="202">
        <v>0.9</v>
      </c>
      <c r="V63" s="202">
        <v>0.15</v>
      </c>
      <c r="W63" s="202">
        <v>0.44</v>
      </c>
      <c r="X63" s="202">
        <v>1.91</v>
      </c>
      <c r="Y63" s="202">
        <v>0</v>
      </c>
      <c r="Z63" s="202">
        <v>1.64</v>
      </c>
      <c r="AA63" s="202">
        <v>1.1599999999999999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25.06</v>
      </c>
      <c r="AI63" s="202">
        <v>0</v>
      </c>
      <c r="AJ63" s="202">
        <v>17.350000000000001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21.66</v>
      </c>
      <c r="H64" s="202">
        <v>0</v>
      </c>
      <c r="I64" s="202">
        <v>7.23</v>
      </c>
      <c r="J64" s="202">
        <v>21.35</v>
      </c>
      <c r="K64" s="202">
        <v>4.43</v>
      </c>
      <c r="L64" s="202">
        <v>167.57</v>
      </c>
      <c r="M64" s="202">
        <v>1.18</v>
      </c>
      <c r="N64" s="202">
        <v>1.53</v>
      </c>
      <c r="O64" s="202">
        <v>0</v>
      </c>
      <c r="P64" s="202">
        <v>1.62</v>
      </c>
      <c r="Q64" s="202">
        <v>0.25</v>
      </c>
      <c r="R64" s="202">
        <v>0.55000000000000004</v>
      </c>
      <c r="S64" s="202">
        <v>0.34</v>
      </c>
      <c r="T64" s="202">
        <v>0</v>
      </c>
      <c r="U64" s="202">
        <v>0.9</v>
      </c>
      <c r="V64" s="202">
        <v>0.15</v>
      </c>
      <c r="W64" s="202">
        <v>0.44</v>
      </c>
      <c r="X64" s="202">
        <v>1.91</v>
      </c>
      <c r="Y64" s="202">
        <v>0</v>
      </c>
      <c r="Z64" s="202">
        <v>1.64</v>
      </c>
      <c r="AA64" s="202">
        <v>1.1599999999999999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25.06</v>
      </c>
      <c r="AI64" s="202">
        <v>0</v>
      </c>
      <c r="AJ64" s="202">
        <v>17.350000000000001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21.66</v>
      </c>
      <c r="H65" s="202">
        <v>0</v>
      </c>
      <c r="I65" s="202">
        <v>7.23</v>
      </c>
      <c r="J65" s="202">
        <v>21.35</v>
      </c>
      <c r="K65" s="202">
        <v>4.43</v>
      </c>
      <c r="L65" s="202">
        <v>90.93</v>
      </c>
      <c r="M65" s="202">
        <v>1.18</v>
      </c>
      <c r="N65" s="202">
        <v>1.53</v>
      </c>
      <c r="O65" s="202">
        <v>0</v>
      </c>
      <c r="P65" s="202">
        <v>1.62</v>
      </c>
      <c r="Q65" s="202">
        <v>0.25</v>
      </c>
      <c r="R65" s="202">
        <v>0.55000000000000004</v>
      </c>
      <c r="S65" s="202">
        <v>0.34</v>
      </c>
      <c r="T65" s="202">
        <v>0</v>
      </c>
      <c r="U65" s="202">
        <v>0.9</v>
      </c>
      <c r="V65" s="202">
        <v>0.45</v>
      </c>
      <c r="W65" s="202">
        <v>0.44</v>
      </c>
      <c r="X65" s="202">
        <v>1.91</v>
      </c>
      <c r="Y65" s="202">
        <v>0</v>
      </c>
      <c r="Z65" s="202">
        <v>1.64</v>
      </c>
      <c r="AA65" s="202">
        <v>1.1599999999999999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25.06</v>
      </c>
      <c r="AI65" s="202">
        <v>0</v>
      </c>
      <c r="AJ65" s="202">
        <v>17.350000000000001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21.66</v>
      </c>
      <c r="H66" s="202">
        <v>0</v>
      </c>
      <c r="I66" s="202">
        <v>7.23</v>
      </c>
      <c r="J66" s="202">
        <v>21.35</v>
      </c>
      <c r="K66" s="202">
        <v>4.43</v>
      </c>
      <c r="L66" s="202">
        <v>24.34</v>
      </c>
      <c r="M66" s="202">
        <v>1.18</v>
      </c>
      <c r="N66" s="202">
        <v>1.53</v>
      </c>
      <c r="O66" s="202">
        <v>0</v>
      </c>
      <c r="P66" s="202">
        <v>1.62</v>
      </c>
      <c r="Q66" s="202">
        <v>0.27</v>
      </c>
      <c r="R66" s="202">
        <v>0.55000000000000004</v>
      </c>
      <c r="S66" s="202">
        <v>0.34</v>
      </c>
      <c r="T66" s="202">
        <v>0</v>
      </c>
      <c r="U66" s="202">
        <v>0.9</v>
      </c>
      <c r="V66" s="202">
        <v>0.16</v>
      </c>
      <c r="W66" s="202">
        <v>0.53</v>
      </c>
      <c r="X66" s="202">
        <v>2.2200000000000002</v>
      </c>
      <c r="Y66" s="202">
        <v>0</v>
      </c>
      <c r="Z66" s="202">
        <v>1.64</v>
      </c>
      <c r="AA66" s="202">
        <v>1.1599999999999999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25.06</v>
      </c>
      <c r="AI66" s="202">
        <v>0</v>
      </c>
      <c r="AJ66" s="202">
        <v>17.350000000000001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21.66</v>
      </c>
      <c r="H67" s="202">
        <v>0</v>
      </c>
      <c r="I67" s="202">
        <v>7.23</v>
      </c>
      <c r="J67" s="202">
        <v>21.35</v>
      </c>
      <c r="K67" s="202">
        <v>4.57</v>
      </c>
      <c r="L67" s="202">
        <v>100.51</v>
      </c>
      <c r="M67" s="202">
        <v>1.18</v>
      </c>
      <c r="N67" s="202">
        <v>1.53</v>
      </c>
      <c r="O67" s="202">
        <v>0</v>
      </c>
      <c r="P67" s="202">
        <v>1.62</v>
      </c>
      <c r="Q67" s="202">
        <v>0.25</v>
      </c>
      <c r="R67" s="202">
        <v>0.55000000000000004</v>
      </c>
      <c r="S67" s="202">
        <v>0.34</v>
      </c>
      <c r="T67" s="202">
        <v>0</v>
      </c>
      <c r="U67" s="202">
        <v>0.9</v>
      </c>
      <c r="V67" s="202">
        <v>0.16</v>
      </c>
      <c r="W67" s="202">
        <v>0.44</v>
      </c>
      <c r="X67" s="202">
        <v>1.91</v>
      </c>
      <c r="Y67" s="202">
        <v>0</v>
      </c>
      <c r="Z67" s="202">
        <v>1.27</v>
      </c>
      <c r="AA67" s="202">
        <v>1.1599999999999999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25.06</v>
      </c>
      <c r="AI67" s="202">
        <v>0</v>
      </c>
      <c r="AJ67" s="202">
        <v>17.350000000000001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21.66</v>
      </c>
      <c r="H68" s="202">
        <v>0</v>
      </c>
      <c r="I68" s="202">
        <v>7.23</v>
      </c>
      <c r="J68" s="202">
        <v>21.35</v>
      </c>
      <c r="K68" s="202">
        <v>4.5599999999999996</v>
      </c>
      <c r="L68" s="202">
        <v>100.51</v>
      </c>
      <c r="M68" s="202">
        <v>1.18</v>
      </c>
      <c r="N68" s="202">
        <v>1.53</v>
      </c>
      <c r="O68" s="202">
        <v>0</v>
      </c>
      <c r="P68" s="202">
        <v>1.62</v>
      </c>
      <c r="Q68" s="202">
        <v>0.25</v>
      </c>
      <c r="R68" s="202">
        <v>0.55000000000000004</v>
      </c>
      <c r="S68" s="202">
        <v>0.34</v>
      </c>
      <c r="T68" s="202">
        <v>0</v>
      </c>
      <c r="U68" s="202">
        <v>0.9</v>
      </c>
      <c r="V68" s="202">
        <v>0.18</v>
      </c>
      <c r="W68" s="202">
        <v>0.44</v>
      </c>
      <c r="X68" s="202">
        <v>1.91</v>
      </c>
      <c r="Y68" s="202">
        <v>0</v>
      </c>
      <c r="Z68" s="202">
        <v>1.27</v>
      </c>
      <c r="AA68" s="202">
        <v>1.1599999999999999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25.06</v>
      </c>
      <c r="AI68" s="202">
        <v>0</v>
      </c>
      <c r="AJ68" s="202">
        <v>17.350000000000001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21.66</v>
      </c>
      <c r="H69" s="202">
        <v>0</v>
      </c>
      <c r="I69" s="202">
        <v>7.23</v>
      </c>
      <c r="J69" s="202">
        <v>21.35</v>
      </c>
      <c r="K69" s="202">
        <v>0.39</v>
      </c>
      <c r="L69" s="202">
        <v>23.18</v>
      </c>
      <c r="M69" s="202">
        <v>1.18</v>
      </c>
      <c r="N69" s="202">
        <v>1.53</v>
      </c>
      <c r="O69" s="202">
        <v>0</v>
      </c>
      <c r="P69" s="202">
        <v>1.62</v>
      </c>
      <c r="Q69" s="202">
        <v>0</v>
      </c>
      <c r="R69" s="202">
        <v>0.19</v>
      </c>
      <c r="S69" s="202">
        <v>0</v>
      </c>
      <c r="T69" s="202">
        <v>0</v>
      </c>
      <c r="U69" s="202">
        <v>0.9</v>
      </c>
      <c r="V69" s="202">
        <v>0.18</v>
      </c>
      <c r="W69" s="202">
        <v>0.44</v>
      </c>
      <c r="X69" s="202">
        <v>1.91</v>
      </c>
      <c r="Y69" s="202">
        <v>0</v>
      </c>
      <c r="Z69" s="202">
        <v>1.64</v>
      </c>
      <c r="AA69" s="202">
        <v>1.1599999999999999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25.06</v>
      </c>
      <c r="AI69" s="202">
        <v>0</v>
      </c>
      <c r="AJ69" s="202">
        <v>17.350000000000001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21.66</v>
      </c>
      <c r="H70" s="202">
        <v>0</v>
      </c>
      <c r="I70" s="202">
        <v>7.23</v>
      </c>
      <c r="J70" s="202">
        <v>21.35</v>
      </c>
      <c r="K70" s="202">
        <v>0.39</v>
      </c>
      <c r="L70" s="202">
        <v>24.34</v>
      </c>
      <c r="M70" s="202">
        <v>1.18</v>
      </c>
      <c r="N70" s="202">
        <v>1.53</v>
      </c>
      <c r="O70" s="202">
        <v>0</v>
      </c>
      <c r="P70" s="202">
        <v>1.62</v>
      </c>
      <c r="Q70" s="202">
        <v>0.25</v>
      </c>
      <c r="R70" s="202">
        <v>0.55000000000000004</v>
      </c>
      <c r="S70" s="202">
        <v>0.34</v>
      </c>
      <c r="T70" s="202">
        <v>0</v>
      </c>
      <c r="U70" s="202">
        <v>0.9</v>
      </c>
      <c r="V70" s="202">
        <v>0.18</v>
      </c>
      <c r="W70" s="202">
        <v>0.44</v>
      </c>
      <c r="X70" s="202">
        <v>1.91</v>
      </c>
      <c r="Y70" s="202">
        <v>0</v>
      </c>
      <c r="Z70" s="202">
        <v>1.64</v>
      </c>
      <c r="AA70" s="202">
        <v>1.1599999999999999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25.06</v>
      </c>
      <c r="AI70" s="202">
        <v>0</v>
      </c>
      <c r="AJ70" s="202">
        <v>17.350000000000001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21.66</v>
      </c>
      <c r="H71" s="202">
        <v>0</v>
      </c>
      <c r="I71" s="202">
        <v>7.23</v>
      </c>
      <c r="J71" s="202">
        <v>21.35</v>
      </c>
      <c r="K71" s="202">
        <v>1.75</v>
      </c>
      <c r="L71" s="202">
        <v>24.34</v>
      </c>
      <c r="M71" s="202">
        <v>1.18</v>
      </c>
      <c r="N71" s="202">
        <v>1.53</v>
      </c>
      <c r="O71" s="202">
        <v>0</v>
      </c>
      <c r="P71" s="202">
        <v>1.62</v>
      </c>
      <c r="Q71" s="202">
        <v>0.25</v>
      </c>
      <c r="R71" s="202">
        <v>0.55000000000000004</v>
      </c>
      <c r="S71" s="202">
        <v>0.48</v>
      </c>
      <c r="T71" s="202">
        <v>0</v>
      </c>
      <c r="U71" s="202">
        <v>0.9</v>
      </c>
      <c r="V71" s="202">
        <v>0.19</v>
      </c>
      <c r="W71" s="202">
        <v>0.44</v>
      </c>
      <c r="X71" s="202">
        <v>1.91</v>
      </c>
      <c r="Y71" s="202">
        <v>0</v>
      </c>
      <c r="Z71" s="202">
        <v>1.64</v>
      </c>
      <c r="AA71" s="202">
        <v>1.1599999999999999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25.06</v>
      </c>
      <c r="AI71" s="202">
        <v>0</v>
      </c>
      <c r="AJ71" s="202">
        <v>17.350000000000001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21.66</v>
      </c>
      <c r="H72" s="202">
        <v>0</v>
      </c>
      <c r="I72" s="202">
        <v>7.23</v>
      </c>
      <c r="J72" s="202">
        <v>21.35</v>
      </c>
      <c r="K72" s="202">
        <v>1.89</v>
      </c>
      <c r="L72" s="202">
        <v>24.34</v>
      </c>
      <c r="M72" s="202">
        <v>1.18</v>
      </c>
      <c r="N72" s="202">
        <v>1.53</v>
      </c>
      <c r="O72" s="202">
        <v>0</v>
      </c>
      <c r="P72" s="202">
        <v>1.62</v>
      </c>
      <c r="Q72" s="202">
        <v>0.25</v>
      </c>
      <c r="R72" s="202">
        <v>0.55000000000000004</v>
      </c>
      <c r="S72" s="202">
        <v>0.34</v>
      </c>
      <c r="T72" s="202">
        <v>0</v>
      </c>
      <c r="U72" s="202">
        <v>0.9</v>
      </c>
      <c r="V72" s="202">
        <v>0.2</v>
      </c>
      <c r="W72" s="202">
        <v>0.44</v>
      </c>
      <c r="X72" s="202">
        <v>1.91</v>
      </c>
      <c r="Y72" s="202">
        <v>0</v>
      </c>
      <c r="Z72" s="202">
        <v>1.64</v>
      </c>
      <c r="AA72" s="202">
        <v>1.1599999999999999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25.06</v>
      </c>
      <c r="AI72" s="202">
        <v>0</v>
      </c>
      <c r="AJ72" s="202">
        <v>17.350000000000001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21.66</v>
      </c>
      <c r="H73" s="202">
        <v>0</v>
      </c>
      <c r="I73" s="202">
        <v>7.23</v>
      </c>
      <c r="J73" s="202">
        <v>21.35</v>
      </c>
      <c r="K73" s="202">
        <v>0.9</v>
      </c>
      <c r="L73" s="202">
        <v>24.34</v>
      </c>
      <c r="M73" s="202">
        <v>1.18</v>
      </c>
      <c r="N73" s="202">
        <v>1.53</v>
      </c>
      <c r="O73" s="202">
        <v>0</v>
      </c>
      <c r="P73" s="202">
        <v>1.62</v>
      </c>
      <c r="Q73" s="202">
        <v>0.26</v>
      </c>
      <c r="R73" s="202">
        <v>0.6</v>
      </c>
      <c r="S73" s="202">
        <v>0.36</v>
      </c>
      <c r="T73" s="202">
        <v>0</v>
      </c>
      <c r="U73" s="202">
        <v>0.9</v>
      </c>
      <c r="V73" s="202">
        <v>0.21</v>
      </c>
      <c r="W73" s="202">
        <v>0.44</v>
      </c>
      <c r="X73" s="202">
        <v>1.91</v>
      </c>
      <c r="Y73" s="202">
        <v>0</v>
      </c>
      <c r="Z73" s="202">
        <v>1.64</v>
      </c>
      <c r="AA73" s="202">
        <v>1.1599999999999999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25.06</v>
      </c>
      <c r="AI73" s="202">
        <v>0</v>
      </c>
      <c r="AJ73" s="202">
        <v>17.350000000000001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21.66</v>
      </c>
      <c r="H74" s="202">
        <v>0</v>
      </c>
      <c r="I74" s="202">
        <v>7.23</v>
      </c>
      <c r="J74" s="202">
        <v>21.35</v>
      </c>
      <c r="K74" s="202">
        <v>0.39</v>
      </c>
      <c r="L74" s="202">
        <v>24.34</v>
      </c>
      <c r="M74" s="202">
        <v>1.18</v>
      </c>
      <c r="N74" s="202">
        <v>1.53</v>
      </c>
      <c r="O74" s="202">
        <v>0</v>
      </c>
      <c r="P74" s="202">
        <v>1.62</v>
      </c>
      <c r="Q74" s="202">
        <v>0.25</v>
      </c>
      <c r="R74" s="202">
        <v>0.55000000000000004</v>
      </c>
      <c r="S74" s="202">
        <v>0.34</v>
      </c>
      <c r="T74" s="202">
        <v>0</v>
      </c>
      <c r="U74" s="202">
        <v>0.9</v>
      </c>
      <c r="V74" s="202">
        <v>0.21</v>
      </c>
      <c r="W74" s="202">
        <v>0.44</v>
      </c>
      <c r="X74" s="202">
        <v>1.91</v>
      </c>
      <c r="Y74" s="202">
        <v>0</v>
      </c>
      <c r="Z74" s="202">
        <v>1.64</v>
      </c>
      <c r="AA74" s="202">
        <v>1.1599999999999999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25.06</v>
      </c>
      <c r="AI74" s="202">
        <v>0</v>
      </c>
      <c r="AJ74" s="202">
        <v>17.350000000000001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21.92</v>
      </c>
      <c r="H75" s="202">
        <v>0</v>
      </c>
      <c r="I75" s="202">
        <v>7.23</v>
      </c>
      <c r="J75" s="202">
        <v>21.35</v>
      </c>
      <c r="K75" s="202">
        <v>0.39</v>
      </c>
      <c r="L75" s="202">
        <v>24.34</v>
      </c>
      <c r="M75" s="202">
        <v>1.18</v>
      </c>
      <c r="N75" s="202">
        <v>1.53</v>
      </c>
      <c r="O75" s="202">
        <v>0</v>
      </c>
      <c r="P75" s="202">
        <v>1.62</v>
      </c>
      <c r="Q75" s="202">
        <v>0.25</v>
      </c>
      <c r="R75" s="202">
        <v>0.55000000000000004</v>
      </c>
      <c r="S75" s="202">
        <v>0.34</v>
      </c>
      <c r="T75" s="202">
        <v>0</v>
      </c>
      <c r="U75" s="202">
        <v>0.9</v>
      </c>
      <c r="V75" s="202">
        <v>0.23</v>
      </c>
      <c r="W75" s="202">
        <v>0.44</v>
      </c>
      <c r="X75" s="202">
        <v>1.91</v>
      </c>
      <c r="Y75" s="202">
        <v>0</v>
      </c>
      <c r="Z75" s="202">
        <v>1.64</v>
      </c>
      <c r="AA75" s="202">
        <v>1.1599999999999999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25.06</v>
      </c>
      <c r="AI75" s="202">
        <v>0</v>
      </c>
      <c r="AJ75" s="202">
        <v>17.350000000000001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21.92</v>
      </c>
      <c r="H76" s="202">
        <v>0</v>
      </c>
      <c r="I76" s="202">
        <v>7.23</v>
      </c>
      <c r="J76" s="202">
        <v>21.35</v>
      </c>
      <c r="K76" s="202">
        <v>0.39</v>
      </c>
      <c r="L76" s="202">
        <v>24.34</v>
      </c>
      <c r="M76" s="202">
        <v>1.18</v>
      </c>
      <c r="N76" s="202">
        <v>1.53</v>
      </c>
      <c r="O76" s="202">
        <v>0</v>
      </c>
      <c r="P76" s="202">
        <v>1.62</v>
      </c>
      <c r="Q76" s="202">
        <v>0.25</v>
      </c>
      <c r="R76" s="202">
        <v>0.55000000000000004</v>
      </c>
      <c r="S76" s="202">
        <v>0.34</v>
      </c>
      <c r="T76" s="202">
        <v>0</v>
      </c>
      <c r="U76" s="202">
        <v>0.9</v>
      </c>
      <c r="V76" s="202">
        <v>0.23</v>
      </c>
      <c r="W76" s="202">
        <v>0.44</v>
      </c>
      <c r="X76" s="202">
        <v>1.91</v>
      </c>
      <c r="Y76" s="202">
        <v>0</v>
      </c>
      <c r="Z76" s="202">
        <v>1.64</v>
      </c>
      <c r="AA76" s="202">
        <v>1.1599999999999999</v>
      </c>
      <c r="AB76" s="202">
        <v>0</v>
      </c>
      <c r="AC76" s="202">
        <v>13.92</v>
      </c>
      <c r="AD76" s="202">
        <v>0</v>
      </c>
      <c r="AE76" s="202">
        <v>0</v>
      </c>
      <c r="AF76" s="202">
        <v>0</v>
      </c>
      <c r="AG76" s="202">
        <v>0</v>
      </c>
      <c r="AH76" s="202">
        <v>25.06</v>
      </c>
      <c r="AI76" s="202">
        <v>0</v>
      </c>
      <c r="AJ76" s="202">
        <v>17.350000000000001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21.92</v>
      </c>
      <c r="H77" s="202">
        <v>0</v>
      </c>
      <c r="I77" s="202">
        <v>7.23</v>
      </c>
      <c r="J77" s="202">
        <v>21.35</v>
      </c>
      <c r="K77" s="202">
        <v>0.39</v>
      </c>
      <c r="L77" s="202">
        <v>24.34</v>
      </c>
      <c r="M77" s="202">
        <v>1.18</v>
      </c>
      <c r="N77" s="202">
        <v>1.53</v>
      </c>
      <c r="O77" s="202">
        <v>0</v>
      </c>
      <c r="P77" s="202">
        <v>1.62</v>
      </c>
      <c r="Q77" s="202">
        <v>0.25</v>
      </c>
      <c r="R77" s="202">
        <v>0.55000000000000004</v>
      </c>
      <c r="S77" s="202">
        <v>0.34</v>
      </c>
      <c r="T77" s="202">
        <v>0</v>
      </c>
      <c r="U77" s="202">
        <v>0.9</v>
      </c>
      <c r="V77" s="202">
        <v>0.23</v>
      </c>
      <c r="W77" s="202">
        <v>0.44</v>
      </c>
      <c r="X77" s="202">
        <v>1.91</v>
      </c>
      <c r="Y77" s="202">
        <v>0</v>
      </c>
      <c r="Z77" s="202">
        <v>1.64</v>
      </c>
      <c r="AA77" s="202">
        <v>1.1599999999999999</v>
      </c>
      <c r="AB77" s="202">
        <v>0</v>
      </c>
      <c r="AC77" s="202">
        <v>13.8</v>
      </c>
      <c r="AD77" s="202">
        <v>0</v>
      </c>
      <c r="AE77" s="202">
        <v>0</v>
      </c>
      <c r="AF77" s="202">
        <v>0</v>
      </c>
      <c r="AG77" s="202">
        <v>0</v>
      </c>
      <c r="AH77" s="202">
        <v>25.06</v>
      </c>
      <c r="AI77" s="202">
        <v>0</v>
      </c>
      <c r="AJ77" s="202">
        <v>17.350000000000001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21.92</v>
      </c>
      <c r="H78" s="202">
        <v>0</v>
      </c>
      <c r="I78" s="202">
        <v>7.23</v>
      </c>
      <c r="J78" s="202">
        <v>21.35</v>
      </c>
      <c r="K78" s="202">
        <v>0.39</v>
      </c>
      <c r="L78" s="202">
        <v>24.34</v>
      </c>
      <c r="M78" s="202">
        <v>1.18</v>
      </c>
      <c r="N78" s="202">
        <v>1.53</v>
      </c>
      <c r="O78" s="202">
        <v>0</v>
      </c>
      <c r="P78" s="202">
        <v>1.62</v>
      </c>
      <c r="Q78" s="202">
        <v>0.25</v>
      </c>
      <c r="R78" s="202">
        <v>0.55000000000000004</v>
      </c>
      <c r="S78" s="202">
        <v>0.34</v>
      </c>
      <c r="T78" s="202">
        <v>0</v>
      </c>
      <c r="U78" s="202">
        <v>0.9</v>
      </c>
      <c r="V78" s="202">
        <v>0.23</v>
      </c>
      <c r="W78" s="202">
        <v>0.44</v>
      </c>
      <c r="X78" s="202">
        <v>1.91</v>
      </c>
      <c r="Y78" s="202">
        <v>0</v>
      </c>
      <c r="Z78" s="202">
        <v>1.64</v>
      </c>
      <c r="AA78" s="202">
        <v>1.1599999999999999</v>
      </c>
      <c r="AB78" s="202">
        <v>0</v>
      </c>
      <c r="AC78" s="202">
        <v>13.8</v>
      </c>
      <c r="AD78" s="202">
        <v>0</v>
      </c>
      <c r="AE78" s="202">
        <v>0</v>
      </c>
      <c r="AF78" s="202">
        <v>0</v>
      </c>
      <c r="AG78" s="202">
        <v>0</v>
      </c>
      <c r="AH78" s="202">
        <v>25.06</v>
      </c>
      <c r="AI78" s="202">
        <v>0</v>
      </c>
      <c r="AJ78" s="202">
        <v>17.350000000000001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21.92</v>
      </c>
      <c r="H79" s="202">
        <v>0</v>
      </c>
      <c r="I79" s="202">
        <v>7.23</v>
      </c>
      <c r="J79" s="202">
        <v>21.35</v>
      </c>
      <c r="K79" s="202">
        <v>0.39</v>
      </c>
      <c r="L79" s="202">
        <v>24.34</v>
      </c>
      <c r="M79" s="202">
        <v>1.18</v>
      </c>
      <c r="N79" s="202">
        <v>1.53</v>
      </c>
      <c r="O79" s="202">
        <v>0</v>
      </c>
      <c r="P79" s="202">
        <v>1.62</v>
      </c>
      <c r="Q79" s="202">
        <v>0.25</v>
      </c>
      <c r="R79" s="202">
        <v>0.55000000000000004</v>
      </c>
      <c r="S79" s="202">
        <v>0.34</v>
      </c>
      <c r="T79" s="202">
        <v>0</v>
      </c>
      <c r="U79" s="202">
        <v>0.9</v>
      </c>
      <c r="V79" s="202">
        <v>0.23</v>
      </c>
      <c r="W79" s="202">
        <v>0.44</v>
      </c>
      <c r="X79" s="202">
        <v>1.91</v>
      </c>
      <c r="Y79" s="202">
        <v>0</v>
      </c>
      <c r="Z79" s="202">
        <v>1.64</v>
      </c>
      <c r="AA79" s="202">
        <v>1.1599999999999999</v>
      </c>
      <c r="AB79" s="202">
        <v>0</v>
      </c>
      <c r="AC79" s="202">
        <v>13.8</v>
      </c>
      <c r="AD79" s="202">
        <v>0</v>
      </c>
      <c r="AE79" s="202">
        <v>0</v>
      </c>
      <c r="AF79" s="202">
        <v>0</v>
      </c>
      <c r="AG79" s="202">
        <v>0</v>
      </c>
      <c r="AH79" s="202">
        <v>25.06</v>
      </c>
      <c r="AI79" s="202">
        <v>0</v>
      </c>
      <c r="AJ79" s="202">
        <v>17.350000000000001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21.92</v>
      </c>
      <c r="H80" s="202">
        <v>0</v>
      </c>
      <c r="I80" s="202">
        <v>7.23</v>
      </c>
      <c r="J80" s="202">
        <v>21.35</v>
      </c>
      <c r="K80" s="202">
        <v>0.39</v>
      </c>
      <c r="L80" s="202">
        <v>24.34</v>
      </c>
      <c r="M80" s="202">
        <v>1.18</v>
      </c>
      <c r="N80" s="202">
        <v>1.53</v>
      </c>
      <c r="O80" s="202">
        <v>0</v>
      </c>
      <c r="P80" s="202">
        <v>1.62</v>
      </c>
      <c r="Q80" s="202">
        <v>0.25</v>
      </c>
      <c r="R80" s="202">
        <v>0.55000000000000004</v>
      </c>
      <c r="S80" s="202">
        <v>0.34</v>
      </c>
      <c r="T80" s="202">
        <v>0</v>
      </c>
      <c r="U80" s="202">
        <v>0.9</v>
      </c>
      <c r="V80" s="202">
        <v>0.23</v>
      </c>
      <c r="W80" s="202">
        <v>0.44</v>
      </c>
      <c r="X80" s="202">
        <v>1.91</v>
      </c>
      <c r="Y80" s="202">
        <v>0</v>
      </c>
      <c r="Z80" s="202">
        <v>1.64</v>
      </c>
      <c r="AA80" s="202">
        <v>1.1599999999999999</v>
      </c>
      <c r="AB80" s="202">
        <v>0</v>
      </c>
      <c r="AC80" s="202">
        <v>13.8</v>
      </c>
      <c r="AD80" s="202">
        <v>0</v>
      </c>
      <c r="AE80" s="202">
        <v>0</v>
      </c>
      <c r="AF80" s="202">
        <v>0</v>
      </c>
      <c r="AG80" s="202">
        <v>0</v>
      </c>
      <c r="AH80" s="202">
        <v>25.06</v>
      </c>
      <c r="AI80" s="202">
        <v>0</v>
      </c>
      <c r="AJ80" s="202">
        <v>17.350000000000001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21.92</v>
      </c>
      <c r="H81" s="202">
        <v>0</v>
      </c>
      <c r="I81" s="202">
        <v>7.23</v>
      </c>
      <c r="J81" s="202">
        <v>21.35</v>
      </c>
      <c r="K81" s="202">
        <v>0.39</v>
      </c>
      <c r="L81" s="202">
        <v>24.34</v>
      </c>
      <c r="M81" s="202">
        <v>1.18</v>
      </c>
      <c r="N81" s="202">
        <v>1.53</v>
      </c>
      <c r="O81" s="202">
        <v>0</v>
      </c>
      <c r="P81" s="202">
        <v>1.62</v>
      </c>
      <c r="Q81" s="202">
        <v>0.25</v>
      </c>
      <c r="R81" s="202">
        <v>0.55000000000000004</v>
      </c>
      <c r="S81" s="202">
        <v>0.34</v>
      </c>
      <c r="T81" s="202">
        <v>0</v>
      </c>
      <c r="U81" s="202">
        <v>0.9</v>
      </c>
      <c r="V81" s="202">
        <v>0.23</v>
      </c>
      <c r="W81" s="202">
        <v>0.44</v>
      </c>
      <c r="X81" s="202">
        <v>1.91</v>
      </c>
      <c r="Y81" s="202">
        <v>0</v>
      </c>
      <c r="Z81" s="202">
        <v>1.64</v>
      </c>
      <c r="AA81" s="202">
        <v>1.1599999999999999</v>
      </c>
      <c r="AB81" s="202">
        <v>0</v>
      </c>
      <c r="AC81" s="202">
        <v>13.8</v>
      </c>
      <c r="AD81" s="202">
        <v>0</v>
      </c>
      <c r="AE81" s="202">
        <v>0</v>
      </c>
      <c r="AF81" s="202">
        <v>0</v>
      </c>
      <c r="AG81" s="202">
        <v>0</v>
      </c>
      <c r="AH81" s="202">
        <v>25.06</v>
      </c>
      <c r="AI81" s="202">
        <v>0</v>
      </c>
      <c r="AJ81" s="202">
        <v>17.350000000000001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21.92</v>
      </c>
      <c r="H82" s="202">
        <v>0</v>
      </c>
      <c r="I82" s="202">
        <v>7.23</v>
      </c>
      <c r="J82" s="202">
        <v>21.35</v>
      </c>
      <c r="K82" s="202">
        <v>0.39</v>
      </c>
      <c r="L82" s="202">
        <v>24.34</v>
      </c>
      <c r="M82" s="202">
        <v>1.18</v>
      </c>
      <c r="N82" s="202">
        <v>1.53</v>
      </c>
      <c r="O82" s="202">
        <v>0</v>
      </c>
      <c r="P82" s="202">
        <v>1.62</v>
      </c>
      <c r="Q82" s="202">
        <v>0.25</v>
      </c>
      <c r="R82" s="202">
        <v>0.55000000000000004</v>
      </c>
      <c r="S82" s="202">
        <v>0.34</v>
      </c>
      <c r="T82" s="202">
        <v>0</v>
      </c>
      <c r="U82" s="202">
        <v>0.9</v>
      </c>
      <c r="V82" s="202">
        <v>0.23</v>
      </c>
      <c r="W82" s="202">
        <v>0.44</v>
      </c>
      <c r="X82" s="202">
        <v>1.91</v>
      </c>
      <c r="Y82" s="202">
        <v>0</v>
      </c>
      <c r="Z82" s="202">
        <v>1.64</v>
      </c>
      <c r="AA82" s="202">
        <v>1.1599999999999999</v>
      </c>
      <c r="AB82" s="202">
        <v>0</v>
      </c>
      <c r="AC82" s="202">
        <v>13.8</v>
      </c>
      <c r="AD82" s="202">
        <v>0</v>
      </c>
      <c r="AE82" s="202">
        <v>0</v>
      </c>
      <c r="AF82" s="202">
        <v>0</v>
      </c>
      <c r="AG82" s="202">
        <v>0</v>
      </c>
      <c r="AH82" s="202">
        <v>25.06</v>
      </c>
      <c r="AI82" s="202">
        <v>0</v>
      </c>
      <c r="AJ82" s="202">
        <v>17.350000000000001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21.92</v>
      </c>
      <c r="H83" s="202">
        <v>0</v>
      </c>
      <c r="I83" s="202">
        <v>7.23</v>
      </c>
      <c r="J83" s="202">
        <v>21.35</v>
      </c>
      <c r="K83" s="202">
        <v>0.39</v>
      </c>
      <c r="L83" s="202">
        <v>24.34</v>
      </c>
      <c r="M83" s="202">
        <v>1.18</v>
      </c>
      <c r="N83" s="202">
        <v>1.53</v>
      </c>
      <c r="O83" s="202">
        <v>0</v>
      </c>
      <c r="P83" s="202">
        <v>1.62</v>
      </c>
      <c r="Q83" s="202">
        <v>0.25</v>
      </c>
      <c r="R83" s="202">
        <v>0.55000000000000004</v>
      </c>
      <c r="S83" s="202">
        <v>0.34</v>
      </c>
      <c r="T83" s="202">
        <v>0</v>
      </c>
      <c r="U83" s="202">
        <v>0.9</v>
      </c>
      <c r="V83" s="202">
        <v>0.23</v>
      </c>
      <c r="W83" s="202">
        <v>0.44</v>
      </c>
      <c r="X83" s="202">
        <v>1.91</v>
      </c>
      <c r="Y83" s="202">
        <v>0</v>
      </c>
      <c r="Z83" s="202">
        <v>1.64</v>
      </c>
      <c r="AA83" s="202">
        <v>1.1599999999999999</v>
      </c>
      <c r="AB83" s="202">
        <v>0</v>
      </c>
      <c r="AC83" s="202">
        <v>13.8</v>
      </c>
      <c r="AD83" s="202">
        <v>0</v>
      </c>
      <c r="AE83" s="202">
        <v>0</v>
      </c>
      <c r="AF83" s="202">
        <v>0</v>
      </c>
      <c r="AG83" s="202">
        <v>0</v>
      </c>
      <c r="AH83" s="202">
        <v>25.06</v>
      </c>
      <c r="AI83" s="202">
        <v>0</v>
      </c>
      <c r="AJ83" s="202">
        <v>17.350000000000001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21.92</v>
      </c>
      <c r="H84" s="202">
        <v>0</v>
      </c>
      <c r="I84" s="202">
        <v>7.23</v>
      </c>
      <c r="J84" s="202">
        <v>21.35</v>
      </c>
      <c r="K84" s="202">
        <v>0.39</v>
      </c>
      <c r="L84" s="202">
        <v>24.34</v>
      </c>
      <c r="M84" s="202">
        <v>1.18</v>
      </c>
      <c r="N84" s="202">
        <v>1.53</v>
      </c>
      <c r="O84" s="202">
        <v>0</v>
      </c>
      <c r="P84" s="202">
        <v>1.62</v>
      </c>
      <c r="Q84" s="202">
        <v>0.25</v>
      </c>
      <c r="R84" s="202">
        <v>0.55000000000000004</v>
      </c>
      <c r="S84" s="202">
        <v>0.34</v>
      </c>
      <c r="T84" s="202">
        <v>0</v>
      </c>
      <c r="U84" s="202">
        <v>0.9</v>
      </c>
      <c r="V84" s="202">
        <v>0.23</v>
      </c>
      <c r="W84" s="202">
        <v>0.44</v>
      </c>
      <c r="X84" s="202">
        <v>1.91</v>
      </c>
      <c r="Y84" s="202">
        <v>0</v>
      </c>
      <c r="Z84" s="202">
        <v>1.64</v>
      </c>
      <c r="AA84" s="202">
        <v>1.1599999999999999</v>
      </c>
      <c r="AB84" s="202">
        <v>0</v>
      </c>
      <c r="AC84" s="202">
        <v>13.8</v>
      </c>
      <c r="AD84" s="202">
        <v>0</v>
      </c>
      <c r="AE84" s="202">
        <v>0</v>
      </c>
      <c r="AF84" s="202">
        <v>0</v>
      </c>
      <c r="AG84" s="202">
        <v>0</v>
      </c>
      <c r="AH84" s="202">
        <v>25.06</v>
      </c>
      <c r="AI84" s="202">
        <v>0</v>
      </c>
      <c r="AJ84" s="202">
        <v>17.350000000000001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21.92</v>
      </c>
      <c r="H85" s="202">
        <v>0</v>
      </c>
      <c r="I85" s="202">
        <v>7.23</v>
      </c>
      <c r="J85" s="202">
        <v>21.35</v>
      </c>
      <c r="K85" s="202">
        <v>0.34</v>
      </c>
      <c r="L85" s="202">
        <v>24.34</v>
      </c>
      <c r="M85" s="202">
        <v>1.18</v>
      </c>
      <c r="N85" s="202">
        <v>1.53</v>
      </c>
      <c r="O85" s="202">
        <v>0</v>
      </c>
      <c r="P85" s="202">
        <v>1.62</v>
      </c>
      <c r="Q85" s="202">
        <v>0.25</v>
      </c>
      <c r="R85" s="202">
        <v>0.55000000000000004</v>
      </c>
      <c r="S85" s="202">
        <v>0.34</v>
      </c>
      <c r="T85" s="202">
        <v>0</v>
      </c>
      <c r="U85" s="202">
        <v>0.9</v>
      </c>
      <c r="V85" s="202">
        <v>0.23</v>
      </c>
      <c r="W85" s="202">
        <v>0.44</v>
      </c>
      <c r="X85" s="202">
        <v>1.91</v>
      </c>
      <c r="Y85" s="202">
        <v>0</v>
      </c>
      <c r="Z85" s="202">
        <v>1.64</v>
      </c>
      <c r="AA85" s="202">
        <v>1.1599999999999999</v>
      </c>
      <c r="AB85" s="202">
        <v>0</v>
      </c>
      <c r="AC85" s="202">
        <v>13.8</v>
      </c>
      <c r="AD85" s="202">
        <v>0</v>
      </c>
      <c r="AE85" s="202">
        <v>0</v>
      </c>
      <c r="AF85" s="202">
        <v>0</v>
      </c>
      <c r="AG85" s="202">
        <v>0</v>
      </c>
      <c r="AH85" s="202">
        <v>25.06</v>
      </c>
      <c r="AI85" s="202">
        <v>0</v>
      </c>
      <c r="AJ85" s="202">
        <v>17.350000000000001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21.92</v>
      </c>
      <c r="H86" s="202">
        <v>0</v>
      </c>
      <c r="I86" s="202">
        <v>7.23</v>
      </c>
      <c r="J86" s="202">
        <v>21.35</v>
      </c>
      <c r="K86" s="202">
        <v>0.39</v>
      </c>
      <c r="L86" s="202">
        <v>24.34</v>
      </c>
      <c r="M86" s="202">
        <v>1.18</v>
      </c>
      <c r="N86" s="202">
        <v>1.53</v>
      </c>
      <c r="O86" s="202">
        <v>0</v>
      </c>
      <c r="P86" s="202">
        <v>1.62</v>
      </c>
      <c r="Q86" s="202">
        <v>0.25</v>
      </c>
      <c r="R86" s="202">
        <v>0.55000000000000004</v>
      </c>
      <c r="S86" s="202">
        <v>0.34</v>
      </c>
      <c r="T86" s="202">
        <v>0</v>
      </c>
      <c r="U86" s="202">
        <v>0.9</v>
      </c>
      <c r="V86" s="202">
        <v>0.23</v>
      </c>
      <c r="W86" s="202">
        <v>0.44</v>
      </c>
      <c r="X86" s="202">
        <v>1.91</v>
      </c>
      <c r="Y86" s="202">
        <v>0</v>
      </c>
      <c r="Z86" s="202">
        <v>1.64</v>
      </c>
      <c r="AA86" s="202">
        <v>1.1599999999999999</v>
      </c>
      <c r="AB86" s="202">
        <v>0</v>
      </c>
      <c r="AC86" s="202">
        <v>13.8</v>
      </c>
      <c r="AD86" s="202">
        <v>0</v>
      </c>
      <c r="AE86" s="202">
        <v>0</v>
      </c>
      <c r="AF86" s="202">
        <v>0</v>
      </c>
      <c r="AG86" s="202">
        <v>0</v>
      </c>
      <c r="AH86" s="202">
        <v>25.06</v>
      </c>
      <c r="AI86" s="202">
        <v>0</v>
      </c>
      <c r="AJ86" s="202">
        <v>17.350000000000001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21.92</v>
      </c>
      <c r="H87" s="202">
        <v>0</v>
      </c>
      <c r="I87" s="202">
        <v>7.23</v>
      </c>
      <c r="J87" s="202">
        <v>21.35</v>
      </c>
      <c r="K87" s="202">
        <v>4.5199999999999996</v>
      </c>
      <c r="L87" s="202">
        <v>24.34</v>
      </c>
      <c r="M87" s="202">
        <v>1.18</v>
      </c>
      <c r="N87" s="202">
        <v>1.53</v>
      </c>
      <c r="O87" s="202">
        <v>0</v>
      </c>
      <c r="P87" s="202">
        <v>1.62</v>
      </c>
      <c r="Q87" s="202">
        <v>0.25</v>
      </c>
      <c r="R87" s="202">
        <v>0.55000000000000004</v>
      </c>
      <c r="S87" s="202">
        <v>0.34</v>
      </c>
      <c r="T87" s="202">
        <v>0</v>
      </c>
      <c r="U87" s="202">
        <v>0.9</v>
      </c>
      <c r="V87" s="202">
        <v>0.23</v>
      </c>
      <c r="W87" s="202">
        <v>0.44</v>
      </c>
      <c r="X87" s="202">
        <v>1.91</v>
      </c>
      <c r="Y87" s="202">
        <v>0</v>
      </c>
      <c r="Z87" s="202">
        <v>1.64</v>
      </c>
      <c r="AA87" s="202">
        <v>1.1599999999999999</v>
      </c>
      <c r="AB87" s="202">
        <v>0</v>
      </c>
      <c r="AC87" s="202">
        <v>13.8</v>
      </c>
      <c r="AD87" s="202">
        <v>0</v>
      </c>
      <c r="AE87" s="202">
        <v>0</v>
      </c>
      <c r="AF87" s="202">
        <v>0</v>
      </c>
      <c r="AG87" s="202">
        <v>0</v>
      </c>
      <c r="AH87" s="202">
        <v>25.06</v>
      </c>
      <c r="AI87" s="202">
        <v>0</v>
      </c>
      <c r="AJ87" s="202">
        <v>17.350000000000001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21.92</v>
      </c>
      <c r="H88" s="202">
        <v>0</v>
      </c>
      <c r="I88" s="202">
        <v>7.23</v>
      </c>
      <c r="J88" s="202">
        <v>21.35</v>
      </c>
      <c r="K88" s="202">
        <v>4.57</v>
      </c>
      <c r="L88" s="202">
        <v>24.34</v>
      </c>
      <c r="M88" s="202">
        <v>1.18</v>
      </c>
      <c r="N88" s="202">
        <v>1.53</v>
      </c>
      <c r="O88" s="202">
        <v>0</v>
      </c>
      <c r="P88" s="202">
        <v>1.62</v>
      </c>
      <c r="Q88" s="202">
        <v>0.25</v>
      </c>
      <c r="R88" s="202">
        <v>0.55000000000000004</v>
      </c>
      <c r="S88" s="202">
        <v>0.34</v>
      </c>
      <c r="T88" s="202">
        <v>0</v>
      </c>
      <c r="U88" s="202">
        <v>0.9</v>
      </c>
      <c r="V88" s="202">
        <v>0.23</v>
      </c>
      <c r="W88" s="202">
        <v>0.44</v>
      </c>
      <c r="X88" s="202">
        <v>1.91</v>
      </c>
      <c r="Y88" s="202">
        <v>0</v>
      </c>
      <c r="Z88" s="202">
        <v>1.64</v>
      </c>
      <c r="AA88" s="202">
        <v>1.1599999999999999</v>
      </c>
      <c r="AB88" s="202">
        <v>0</v>
      </c>
      <c r="AC88" s="202">
        <v>13.8</v>
      </c>
      <c r="AD88" s="202">
        <v>0</v>
      </c>
      <c r="AE88" s="202">
        <v>0</v>
      </c>
      <c r="AF88" s="202">
        <v>0</v>
      </c>
      <c r="AG88" s="202">
        <v>0</v>
      </c>
      <c r="AH88" s="202">
        <v>25.06</v>
      </c>
      <c r="AI88" s="202">
        <v>0</v>
      </c>
      <c r="AJ88" s="202">
        <v>17.350000000000001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21.92</v>
      </c>
      <c r="H89" s="202">
        <v>0</v>
      </c>
      <c r="I89" s="202">
        <v>7.23</v>
      </c>
      <c r="J89" s="202">
        <v>21.35</v>
      </c>
      <c r="K89" s="202">
        <v>4.57</v>
      </c>
      <c r="L89" s="202">
        <v>100.51</v>
      </c>
      <c r="M89" s="202">
        <v>1.18</v>
      </c>
      <c r="N89" s="202">
        <v>1.53</v>
      </c>
      <c r="O89" s="202">
        <v>0</v>
      </c>
      <c r="P89" s="202">
        <v>1.62</v>
      </c>
      <c r="Q89" s="202">
        <v>0.25</v>
      </c>
      <c r="R89" s="202">
        <v>0.55000000000000004</v>
      </c>
      <c r="S89" s="202">
        <v>0.34</v>
      </c>
      <c r="T89" s="202">
        <v>0</v>
      </c>
      <c r="U89" s="202">
        <v>0.9</v>
      </c>
      <c r="V89" s="202">
        <v>1.19</v>
      </c>
      <c r="W89" s="202">
        <v>0.44</v>
      </c>
      <c r="X89" s="202">
        <v>1.91</v>
      </c>
      <c r="Y89" s="202">
        <v>0</v>
      </c>
      <c r="Z89" s="202">
        <v>1.64</v>
      </c>
      <c r="AA89" s="202">
        <v>1.1599999999999999</v>
      </c>
      <c r="AB89" s="202">
        <v>0</v>
      </c>
      <c r="AC89" s="202">
        <v>13.8</v>
      </c>
      <c r="AD89" s="202">
        <v>0</v>
      </c>
      <c r="AE89" s="202">
        <v>0</v>
      </c>
      <c r="AF89" s="202">
        <v>0</v>
      </c>
      <c r="AG89" s="202">
        <v>0</v>
      </c>
      <c r="AH89" s="202">
        <v>25.06</v>
      </c>
      <c r="AI89" s="202">
        <v>0</v>
      </c>
      <c r="AJ89" s="202">
        <v>17.350000000000001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21.92</v>
      </c>
      <c r="H90" s="202">
        <v>0</v>
      </c>
      <c r="I90" s="202">
        <v>7.23</v>
      </c>
      <c r="J90" s="202">
        <v>21.35</v>
      </c>
      <c r="K90" s="202">
        <v>4.57</v>
      </c>
      <c r="L90" s="202">
        <v>177.15</v>
      </c>
      <c r="M90" s="202">
        <v>1.18</v>
      </c>
      <c r="N90" s="202">
        <v>1.53</v>
      </c>
      <c r="O90" s="202">
        <v>0</v>
      </c>
      <c r="P90" s="202">
        <v>1.62</v>
      </c>
      <c r="Q90" s="202">
        <v>0.25</v>
      </c>
      <c r="R90" s="202">
        <v>0.55000000000000004</v>
      </c>
      <c r="S90" s="202">
        <v>0.34</v>
      </c>
      <c r="T90" s="202">
        <v>0</v>
      </c>
      <c r="U90" s="202">
        <v>0.9</v>
      </c>
      <c r="V90" s="202">
        <v>3.58</v>
      </c>
      <c r="W90" s="202">
        <v>4.93</v>
      </c>
      <c r="X90" s="202">
        <v>21.53</v>
      </c>
      <c r="Y90" s="202">
        <v>0</v>
      </c>
      <c r="Z90" s="202">
        <v>19.809999999999999</v>
      </c>
      <c r="AA90" s="202">
        <v>9.5</v>
      </c>
      <c r="AB90" s="202">
        <v>0</v>
      </c>
      <c r="AC90" s="202">
        <v>13.8</v>
      </c>
      <c r="AD90" s="202">
        <v>0</v>
      </c>
      <c r="AE90" s="202">
        <v>0</v>
      </c>
      <c r="AF90" s="202">
        <v>0</v>
      </c>
      <c r="AG90" s="202">
        <v>0</v>
      </c>
      <c r="AH90" s="202">
        <v>25.06</v>
      </c>
      <c r="AI90" s="202">
        <v>0</v>
      </c>
      <c r="AJ90" s="202">
        <v>17.350000000000001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21.92</v>
      </c>
      <c r="H91" s="202">
        <v>0</v>
      </c>
      <c r="I91" s="202">
        <v>7.23</v>
      </c>
      <c r="J91" s="202">
        <v>21.35</v>
      </c>
      <c r="K91" s="202">
        <v>4.57</v>
      </c>
      <c r="L91" s="202">
        <v>253.79</v>
      </c>
      <c r="M91" s="202">
        <v>1.18</v>
      </c>
      <c r="N91" s="202">
        <v>1.53</v>
      </c>
      <c r="O91" s="202">
        <v>0</v>
      </c>
      <c r="P91" s="202">
        <v>1.62</v>
      </c>
      <c r="Q91" s="202">
        <v>2.08</v>
      </c>
      <c r="R91" s="202">
        <v>5.35</v>
      </c>
      <c r="S91" s="202">
        <v>3.31</v>
      </c>
      <c r="T91" s="202">
        <v>0</v>
      </c>
      <c r="U91" s="202">
        <v>0.9</v>
      </c>
      <c r="V91" s="202">
        <v>3.58</v>
      </c>
      <c r="W91" s="202">
        <v>4.93</v>
      </c>
      <c r="X91" s="202">
        <v>17.84</v>
      </c>
      <c r="Y91" s="202">
        <v>0</v>
      </c>
      <c r="Z91" s="202">
        <v>19.809999999999999</v>
      </c>
      <c r="AA91" s="202">
        <v>9.5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0</v>
      </c>
      <c r="AH91" s="202">
        <v>25.06</v>
      </c>
      <c r="AI91" s="202">
        <v>0</v>
      </c>
      <c r="AJ91" s="202">
        <v>17.350000000000001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21.92</v>
      </c>
      <c r="H92" s="202">
        <v>0</v>
      </c>
      <c r="I92" s="202">
        <v>7.23</v>
      </c>
      <c r="J92" s="202">
        <v>21.35</v>
      </c>
      <c r="K92" s="202">
        <v>4.45</v>
      </c>
      <c r="L92" s="202">
        <v>272.95</v>
      </c>
      <c r="M92" s="202">
        <v>1.18</v>
      </c>
      <c r="N92" s="202">
        <v>1.53</v>
      </c>
      <c r="O92" s="202">
        <v>0</v>
      </c>
      <c r="P92" s="202">
        <v>1.62</v>
      </c>
      <c r="Q92" s="202">
        <v>2.08</v>
      </c>
      <c r="R92" s="202">
        <v>5.35</v>
      </c>
      <c r="S92" s="202">
        <v>3.31</v>
      </c>
      <c r="T92" s="202">
        <v>0</v>
      </c>
      <c r="U92" s="202">
        <v>0.9</v>
      </c>
      <c r="V92" s="202">
        <v>2.11</v>
      </c>
      <c r="W92" s="202">
        <v>0.44</v>
      </c>
      <c r="X92" s="202">
        <v>1.91</v>
      </c>
      <c r="Y92" s="202">
        <v>0</v>
      </c>
      <c r="Z92" s="202">
        <v>1.64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0</v>
      </c>
      <c r="AH92" s="202">
        <v>25.06</v>
      </c>
      <c r="AI92" s="202">
        <v>0</v>
      </c>
      <c r="AJ92" s="202">
        <v>17.350000000000001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21.92</v>
      </c>
      <c r="H93" s="202">
        <v>0</v>
      </c>
      <c r="I93" s="202">
        <v>7.23</v>
      </c>
      <c r="J93" s="202">
        <v>21.35</v>
      </c>
      <c r="K93" s="202">
        <v>4.57</v>
      </c>
      <c r="L93" s="202">
        <v>272.95</v>
      </c>
      <c r="M93" s="202">
        <v>1.18</v>
      </c>
      <c r="N93" s="202">
        <v>1.53</v>
      </c>
      <c r="O93" s="202">
        <v>0</v>
      </c>
      <c r="P93" s="202">
        <v>1.62</v>
      </c>
      <c r="Q93" s="202">
        <v>2.08</v>
      </c>
      <c r="R93" s="202">
        <v>5.35</v>
      </c>
      <c r="S93" s="202">
        <v>3.31</v>
      </c>
      <c r="T93" s="202">
        <v>0</v>
      </c>
      <c r="U93" s="202">
        <v>0.9</v>
      </c>
      <c r="V93" s="202">
        <v>3.58</v>
      </c>
      <c r="W93" s="202">
        <v>4.93</v>
      </c>
      <c r="X93" s="202">
        <v>20.76</v>
      </c>
      <c r="Y93" s="202">
        <v>0</v>
      </c>
      <c r="Z93" s="202">
        <v>2.5099999999999998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0</v>
      </c>
      <c r="AH93" s="202">
        <v>25.06</v>
      </c>
      <c r="AI93" s="202">
        <v>0</v>
      </c>
      <c r="AJ93" s="202">
        <v>17.350000000000001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21.92</v>
      </c>
      <c r="H94" s="202">
        <v>0</v>
      </c>
      <c r="I94" s="202">
        <v>7.23</v>
      </c>
      <c r="J94" s="202">
        <v>21.35</v>
      </c>
      <c r="K94" s="202">
        <v>4.57</v>
      </c>
      <c r="L94" s="202">
        <v>272.95</v>
      </c>
      <c r="M94" s="202">
        <v>1.18</v>
      </c>
      <c r="N94" s="202">
        <v>1.53</v>
      </c>
      <c r="O94" s="202">
        <v>0</v>
      </c>
      <c r="P94" s="202">
        <v>1.62</v>
      </c>
      <c r="Q94" s="202">
        <v>2.08</v>
      </c>
      <c r="R94" s="202">
        <v>5.35</v>
      </c>
      <c r="S94" s="202">
        <v>3.31</v>
      </c>
      <c r="T94" s="202">
        <v>0</v>
      </c>
      <c r="U94" s="202">
        <v>0.9</v>
      </c>
      <c r="V94" s="202">
        <v>3.58</v>
      </c>
      <c r="W94" s="202">
        <v>4.93</v>
      </c>
      <c r="X94" s="202">
        <v>20.76</v>
      </c>
      <c r="Y94" s="202">
        <v>0</v>
      </c>
      <c r="Z94" s="202">
        <v>3.21</v>
      </c>
      <c r="AA94" s="202">
        <v>0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0</v>
      </c>
      <c r="AH94" s="202">
        <v>25.06</v>
      </c>
      <c r="AI94" s="202">
        <v>0</v>
      </c>
      <c r="AJ94" s="202">
        <v>17.350000000000001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21.92</v>
      </c>
      <c r="H95" s="202">
        <v>0</v>
      </c>
      <c r="I95" s="202">
        <v>7.23</v>
      </c>
      <c r="J95" s="202">
        <v>21.35</v>
      </c>
      <c r="K95" s="202">
        <v>4.57</v>
      </c>
      <c r="L95" s="202">
        <v>272.95</v>
      </c>
      <c r="M95" s="202">
        <v>1.18</v>
      </c>
      <c r="N95" s="202">
        <v>1.53</v>
      </c>
      <c r="O95" s="202">
        <v>0</v>
      </c>
      <c r="P95" s="202">
        <v>1.62</v>
      </c>
      <c r="Q95" s="202">
        <v>2.4300000000000002</v>
      </c>
      <c r="R95" s="202">
        <v>5.35</v>
      </c>
      <c r="S95" s="202">
        <v>3.31</v>
      </c>
      <c r="T95" s="202">
        <v>0</v>
      </c>
      <c r="U95" s="202">
        <v>0.9</v>
      </c>
      <c r="V95" s="202">
        <v>3.58</v>
      </c>
      <c r="W95" s="202">
        <v>4.93</v>
      </c>
      <c r="X95" s="202">
        <v>20.76</v>
      </c>
      <c r="Y95" s="202">
        <v>0</v>
      </c>
      <c r="Z95" s="202">
        <v>19.809999999999999</v>
      </c>
      <c r="AA95" s="202">
        <v>9.5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0</v>
      </c>
      <c r="AH95" s="202">
        <v>25.06</v>
      </c>
      <c r="AI95" s="202">
        <v>0</v>
      </c>
      <c r="AJ95" s="202">
        <v>17.350000000000001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21.92</v>
      </c>
      <c r="H96" s="202">
        <v>0</v>
      </c>
      <c r="I96" s="202">
        <v>7.23</v>
      </c>
      <c r="J96" s="202">
        <v>21.35</v>
      </c>
      <c r="K96" s="202">
        <v>4.57</v>
      </c>
      <c r="L96" s="202">
        <v>272.95</v>
      </c>
      <c r="M96" s="202">
        <v>1.18</v>
      </c>
      <c r="N96" s="202">
        <v>1.53</v>
      </c>
      <c r="O96" s="202">
        <v>0</v>
      </c>
      <c r="P96" s="202">
        <v>1.62</v>
      </c>
      <c r="Q96" s="202">
        <v>2.4300000000000002</v>
      </c>
      <c r="R96" s="202">
        <v>5.35</v>
      </c>
      <c r="S96" s="202">
        <v>3.31</v>
      </c>
      <c r="T96" s="202">
        <v>0</v>
      </c>
      <c r="U96" s="202">
        <v>0.9</v>
      </c>
      <c r="V96" s="202">
        <v>3.58</v>
      </c>
      <c r="W96" s="202">
        <v>4.93</v>
      </c>
      <c r="X96" s="202">
        <v>20.76</v>
      </c>
      <c r="Y96" s="202">
        <v>0</v>
      </c>
      <c r="Z96" s="202">
        <v>19.809999999999999</v>
      </c>
      <c r="AA96" s="202">
        <v>9.5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0</v>
      </c>
      <c r="AH96" s="202">
        <v>25.06</v>
      </c>
      <c r="AI96" s="202">
        <v>0</v>
      </c>
      <c r="AJ96" s="202">
        <v>17.350000000000001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21.92</v>
      </c>
      <c r="H97" s="202">
        <v>0</v>
      </c>
      <c r="I97" s="202">
        <v>7.23</v>
      </c>
      <c r="J97" s="202">
        <v>21.35</v>
      </c>
      <c r="K97" s="202">
        <v>4.57</v>
      </c>
      <c r="L97" s="202">
        <v>272.95</v>
      </c>
      <c r="M97" s="202">
        <v>1.18</v>
      </c>
      <c r="N97" s="202">
        <v>1.53</v>
      </c>
      <c r="O97" s="202">
        <v>0</v>
      </c>
      <c r="P97" s="202">
        <v>1.62</v>
      </c>
      <c r="Q97" s="202">
        <v>2.4300000000000002</v>
      </c>
      <c r="R97" s="202">
        <v>5.35</v>
      </c>
      <c r="S97" s="202">
        <v>3.31</v>
      </c>
      <c r="T97" s="202">
        <v>0</v>
      </c>
      <c r="U97" s="202">
        <v>0.9</v>
      </c>
      <c r="V97" s="202">
        <v>3.58</v>
      </c>
      <c r="W97" s="202">
        <v>4.93</v>
      </c>
      <c r="X97" s="202">
        <v>20.76</v>
      </c>
      <c r="Y97" s="202">
        <v>0</v>
      </c>
      <c r="Z97" s="202">
        <v>19.809999999999999</v>
      </c>
      <c r="AA97" s="202">
        <v>9.5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0</v>
      </c>
      <c r="AH97" s="202">
        <v>25.06</v>
      </c>
      <c r="AI97" s="202">
        <v>0</v>
      </c>
      <c r="AJ97" s="202">
        <v>17.350000000000001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21.92</v>
      </c>
      <c r="H98" s="202">
        <v>0</v>
      </c>
      <c r="I98" s="202">
        <v>7.23</v>
      </c>
      <c r="J98" s="202">
        <v>21.35</v>
      </c>
      <c r="K98" s="202">
        <v>4.57</v>
      </c>
      <c r="L98" s="202">
        <v>272.95</v>
      </c>
      <c r="M98" s="202">
        <v>1.18</v>
      </c>
      <c r="N98" s="202">
        <v>1.53</v>
      </c>
      <c r="O98" s="202">
        <v>0</v>
      </c>
      <c r="P98" s="202">
        <v>1.62</v>
      </c>
      <c r="Q98" s="202">
        <v>2.4300000000000002</v>
      </c>
      <c r="R98" s="202">
        <v>5.35</v>
      </c>
      <c r="S98" s="202">
        <v>3.31</v>
      </c>
      <c r="T98" s="202">
        <v>0</v>
      </c>
      <c r="U98" s="202">
        <v>0.9</v>
      </c>
      <c r="V98" s="202">
        <v>3.58</v>
      </c>
      <c r="W98" s="202">
        <v>4.93</v>
      </c>
      <c r="X98" s="202">
        <v>20.76</v>
      </c>
      <c r="Y98" s="202">
        <v>0</v>
      </c>
      <c r="Z98" s="202">
        <v>19.809999999999999</v>
      </c>
      <c r="AA98" s="202">
        <v>9.5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0</v>
      </c>
      <c r="AH98" s="202">
        <v>25.06</v>
      </c>
      <c r="AI98" s="202">
        <v>0</v>
      </c>
      <c r="AJ98" s="202">
        <v>17.350000000000001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0.52296000000000087</v>
      </c>
      <c r="H99">
        <f t="shared" si="0"/>
        <v>0</v>
      </c>
      <c r="I99">
        <f t="shared" si="0"/>
        <v>0.17352000000000023</v>
      </c>
      <c r="J99">
        <f t="shared" si="0"/>
        <v>0.51239999999999908</v>
      </c>
      <c r="K99">
        <f t="shared" si="0"/>
        <v>7.0219999999999963E-2</v>
      </c>
      <c r="L99">
        <f t="shared" si="0"/>
        <v>3.5537575000000037</v>
      </c>
      <c r="M99">
        <f t="shared" si="0"/>
        <v>4.7187500000000118E-2</v>
      </c>
      <c r="N99">
        <f t="shared" si="0"/>
        <v>3.676500000000002E-2</v>
      </c>
      <c r="O99">
        <f t="shared" si="0"/>
        <v>0</v>
      </c>
      <c r="P99">
        <f t="shared" si="0"/>
        <v>6.5667500000000087E-2</v>
      </c>
      <c r="Q99">
        <f t="shared" si="0"/>
        <v>2.8660000000000008E-2</v>
      </c>
      <c r="R99">
        <f t="shared" si="0"/>
        <v>6.3987500000000128E-2</v>
      </c>
      <c r="S99">
        <f t="shared" si="0"/>
        <v>3.9775000000000067E-2</v>
      </c>
      <c r="T99">
        <f t="shared" si="0"/>
        <v>0</v>
      </c>
      <c r="U99">
        <f t="shared" si="0"/>
        <v>2.1600000000000015E-2</v>
      </c>
      <c r="V99">
        <f t="shared" si="0"/>
        <v>2.1052499999999988E-2</v>
      </c>
      <c r="W99">
        <f t="shared" si="0"/>
        <v>4.5092499999999973E-2</v>
      </c>
      <c r="X99">
        <f t="shared" si="0"/>
        <v>0.1912949999999998</v>
      </c>
      <c r="Y99">
        <f t="shared" si="0"/>
        <v>0</v>
      </c>
      <c r="Z99">
        <f t="shared" si="0"/>
        <v>0.1803024999999997</v>
      </c>
      <c r="AA99">
        <f t="shared" si="0"/>
        <v>0.10849500000000027</v>
      </c>
      <c r="AB99">
        <f t="shared" si="0"/>
        <v>0</v>
      </c>
      <c r="AC99">
        <f t="shared" si="0"/>
        <v>0.33035999999999954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0.31812000000000001</v>
      </c>
      <c r="AH99">
        <f t="shared" si="0"/>
        <v>0.32577999999999957</v>
      </c>
      <c r="AI99">
        <f t="shared" si="0"/>
        <v>0.38170000000000026</v>
      </c>
      <c r="AJ99">
        <f t="shared" si="0"/>
        <v>0.22555000000000019</v>
      </c>
      <c r="AK99">
        <f t="shared" si="0"/>
        <v>1.6706399999999977</v>
      </c>
      <c r="AL99">
        <f t="shared" si="0"/>
        <v>2.6120000000000001E-2</v>
      </c>
      <c r="AM99">
        <f t="shared" si="0"/>
        <v>0</v>
      </c>
      <c r="AN99">
        <f t="shared" si="0"/>
        <v>0</v>
      </c>
      <c r="AO99">
        <f t="shared" si="0"/>
        <v>5.226970000000005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-50</v>
      </c>
      <c r="D31" s="83">
        <v>0</v>
      </c>
      <c r="E31" s="83">
        <v>0</v>
      </c>
      <c r="F31" s="83">
        <v>0</v>
      </c>
      <c r="G31" s="83">
        <v>-50</v>
      </c>
      <c r="H31" s="77"/>
      <c r="I31" s="32">
        <v>29</v>
      </c>
      <c r="J31" s="83">
        <v>50</v>
      </c>
      <c r="K31" s="83">
        <v>0</v>
      </c>
      <c r="L31" s="83">
        <v>0</v>
      </c>
      <c r="M31" s="83">
        <v>0</v>
      </c>
      <c r="N31" s="83">
        <v>50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50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-50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500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500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50</v>
      </c>
      <c r="DG31" s="82">
        <f t="shared" si="32"/>
        <v>-50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-5</v>
      </c>
      <c r="D32" s="83">
        <v>0</v>
      </c>
      <c r="E32" s="83">
        <v>0</v>
      </c>
      <c r="F32" s="83">
        <v>0</v>
      </c>
      <c r="G32" s="83">
        <v>-5</v>
      </c>
      <c r="H32" s="77"/>
      <c r="I32" s="32">
        <v>30</v>
      </c>
      <c r="J32" s="83">
        <v>5</v>
      </c>
      <c r="K32" s="83">
        <v>0</v>
      </c>
      <c r="L32" s="83">
        <v>0</v>
      </c>
      <c r="M32" s="83">
        <v>0</v>
      </c>
      <c r="N32" s="83">
        <v>5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5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-5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50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50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5</v>
      </c>
      <c r="DG32" s="82">
        <f t="shared" si="32"/>
        <v>-5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10</v>
      </c>
      <c r="N53" s="83">
        <v>10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-10</v>
      </c>
      <c r="AG53" s="83">
        <v>0</v>
      </c>
      <c r="AH53" s="83">
        <v>0</v>
      </c>
      <c r="AI53" s="83">
        <v>-10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10</v>
      </c>
      <c r="AY53" s="84">
        <f t="shared" si="14"/>
        <v>-10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100</v>
      </c>
      <c r="CI53" s="81">
        <f t="shared" si="24"/>
        <v>100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-10</v>
      </c>
      <c r="DH53" s="82">
        <f t="shared" si="33"/>
        <v>0</v>
      </c>
      <c r="DI53" s="82">
        <f t="shared" si="34"/>
        <v>0</v>
      </c>
      <c r="DJ53" s="82">
        <f t="shared" si="35"/>
        <v>10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55</v>
      </c>
      <c r="N54" s="83">
        <v>55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-55</v>
      </c>
      <c r="AG54" s="83">
        <v>0</v>
      </c>
      <c r="AH54" s="83">
        <v>0</v>
      </c>
      <c r="AI54" s="83">
        <v>-55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55</v>
      </c>
      <c r="AY54" s="84">
        <f t="shared" si="14"/>
        <v>-55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550</v>
      </c>
      <c r="CI54" s="81">
        <f t="shared" si="24"/>
        <v>550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-55</v>
      </c>
      <c r="DH54" s="82">
        <f t="shared" si="33"/>
        <v>0</v>
      </c>
      <c r="DI54" s="82">
        <f t="shared" si="34"/>
        <v>0</v>
      </c>
      <c r="DJ54" s="82">
        <f t="shared" si="35"/>
        <v>55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86</v>
      </c>
      <c r="N55" s="83">
        <v>86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-86</v>
      </c>
      <c r="AG55" s="83">
        <v>0</v>
      </c>
      <c r="AH55" s="83">
        <v>0</v>
      </c>
      <c r="AI55" s="83">
        <v>-86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86</v>
      </c>
      <c r="AY55" s="84">
        <f t="shared" si="14"/>
        <v>-86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860</v>
      </c>
      <c r="CI55" s="81">
        <f t="shared" si="24"/>
        <v>860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-86</v>
      </c>
      <c r="DH55" s="82">
        <f t="shared" si="33"/>
        <v>0</v>
      </c>
      <c r="DI55" s="82">
        <f t="shared" si="34"/>
        <v>0</v>
      </c>
      <c r="DJ55" s="82">
        <f t="shared" si="35"/>
        <v>86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116</v>
      </c>
      <c r="N56" s="83">
        <v>116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-116</v>
      </c>
      <c r="AG56" s="83">
        <v>0</v>
      </c>
      <c r="AH56" s="83">
        <v>0</v>
      </c>
      <c r="AI56" s="83">
        <v>-116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116</v>
      </c>
      <c r="AY56" s="84">
        <f t="shared" si="14"/>
        <v>-116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1160</v>
      </c>
      <c r="CI56" s="81">
        <f t="shared" si="24"/>
        <v>1160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-116</v>
      </c>
      <c r="DH56" s="82">
        <f t="shared" si="33"/>
        <v>0</v>
      </c>
      <c r="DI56" s="82">
        <f t="shared" si="34"/>
        <v>0</v>
      </c>
      <c r="DJ56" s="82">
        <f t="shared" si="35"/>
        <v>116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141</v>
      </c>
      <c r="N57" s="83">
        <v>141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-141</v>
      </c>
      <c r="AG57" s="83">
        <v>0</v>
      </c>
      <c r="AH57" s="83">
        <v>0</v>
      </c>
      <c r="AI57" s="83">
        <v>-141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141</v>
      </c>
      <c r="AY57" s="84">
        <f t="shared" si="14"/>
        <v>-141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1410</v>
      </c>
      <c r="CI57" s="81">
        <f t="shared" si="24"/>
        <v>1410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-141</v>
      </c>
      <c r="DH57" s="82">
        <f t="shared" si="33"/>
        <v>0</v>
      </c>
      <c r="DI57" s="82">
        <f t="shared" si="34"/>
        <v>0</v>
      </c>
      <c r="DJ57" s="82">
        <f t="shared" si="35"/>
        <v>141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141</v>
      </c>
      <c r="N58" s="83">
        <v>141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-141</v>
      </c>
      <c r="AG58" s="83">
        <v>0</v>
      </c>
      <c r="AH58" s="83">
        <v>0</v>
      </c>
      <c r="AI58" s="83">
        <v>-141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141</v>
      </c>
      <c r="AY58" s="84">
        <f t="shared" si="14"/>
        <v>-141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1410</v>
      </c>
      <c r="CI58" s="81">
        <f t="shared" si="24"/>
        <v>1410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-141</v>
      </c>
      <c r="DH58" s="82">
        <f t="shared" si="33"/>
        <v>0</v>
      </c>
      <c r="DI58" s="82">
        <f t="shared" si="34"/>
        <v>0</v>
      </c>
      <c r="DJ58" s="82">
        <f t="shared" si="35"/>
        <v>141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150</v>
      </c>
      <c r="N59" s="83">
        <v>150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-150</v>
      </c>
      <c r="AG59" s="83">
        <v>0</v>
      </c>
      <c r="AH59" s="83">
        <v>0</v>
      </c>
      <c r="AI59" s="83">
        <v>-150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150</v>
      </c>
      <c r="AY59" s="84">
        <f t="shared" si="14"/>
        <v>-150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1500</v>
      </c>
      <c r="CI59" s="81">
        <f t="shared" si="24"/>
        <v>1500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-150</v>
      </c>
      <c r="DH59" s="82">
        <f t="shared" si="33"/>
        <v>0</v>
      </c>
      <c r="DI59" s="82">
        <f t="shared" si="34"/>
        <v>0</v>
      </c>
      <c r="DJ59" s="82">
        <f t="shared" si="35"/>
        <v>150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140</v>
      </c>
      <c r="N60" s="83">
        <v>140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-140</v>
      </c>
      <c r="AG60" s="83">
        <v>0</v>
      </c>
      <c r="AH60" s="83">
        <v>0</v>
      </c>
      <c r="AI60" s="83">
        <v>-140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140</v>
      </c>
      <c r="AY60" s="84">
        <f t="shared" si="14"/>
        <v>-140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1400</v>
      </c>
      <c r="CI60" s="81">
        <f t="shared" si="24"/>
        <v>1400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-140</v>
      </c>
      <c r="DH60" s="82">
        <f t="shared" si="33"/>
        <v>0</v>
      </c>
      <c r="DI60" s="82">
        <f t="shared" si="34"/>
        <v>0</v>
      </c>
      <c r="DJ60" s="82">
        <f t="shared" si="35"/>
        <v>140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130</v>
      </c>
      <c r="N61" s="83">
        <v>130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-130</v>
      </c>
      <c r="AG61" s="83">
        <v>0</v>
      </c>
      <c r="AH61" s="83">
        <v>0</v>
      </c>
      <c r="AI61" s="83">
        <v>-130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130</v>
      </c>
      <c r="AY61" s="84">
        <f t="shared" si="14"/>
        <v>-130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1300</v>
      </c>
      <c r="CI61" s="81">
        <f t="shared" si="24"/>
        <v>1300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-130</v>
      </c>
      <c r="DH61" s="82">
        <f t="shared" si="33"/>
        <v>0</v>
      </c>
      <c r="DI61" s="82">
        <f t="shared" si="34"/>
        <v>0</v>
      </c>
      <c r="DJ61" s="82">
        <f t="shared" si="35"/>
        <v>130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140</v>
      </c>
      <c r="N62" s="83">
        <v>140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-140</v>
      </c>
      <c r="AG62" s="83">
        <v>0</v>
      </c>
      <c r="AH62" s="83">
        <v>0</v>
      </c>
      <c r="AI62" s="83">
        <v>-140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140</v>
      </c>
      <c r="AY62" s="84">
        <f t="shared" si="14"/>
        <v>-140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1400</v>
      </c>
      <c r="CI62" s="81">
        <f t="shared" si="24"/>
        <v>1400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-140</v>
      </c>
      <c r="DH62" s="82">
        <f t="shared" si="33"/>
        <v>0</v>
      </c>
      <c r="DI62" s="82">
        <f t="shared" si="34"/>
        <v>0</v>
      </c>
      <c r="DJ62" s="82">
        <f t="shared" si="35"/>
        <v>140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140</v>
      </c>
      <c r="N63" s="83">
        <v>140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-140</v>
      </c>
      <c r="AG63" s="83">
        <v>0</v>
      </c>
      <c r="AH63" s="83">
        <v>0</v>
      </c>
      <c r="AI63" s="83">
        <v>-140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140</v>
      </c>
      <c r="AY63" s="84">
        <f t="shared" si="14"/>
        <v>-140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1400</v>
      </c>
      <c r="CI63" s="81">
        <f t="shared" si="24"/>
        <v>1400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-140</v>
      </c>
      <c r="DH63" s="82">
        <f t="shared" si="33"/>
        <v>0</v>
      </c>
      <c r="DI63" s="82">
        <f t="shared" si="34"/>
        <v>0</v>
      </c>
      <c r="DJ63" s="82">
        <f t="shared" si="35"/>
        <v>140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136</v>
      </c>
      <c r="N64" s="83">
        <v>136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-136</v>
      </c>
      <c r="AG64" s="83">
        <v>0</v>
      </c>
      <c r="AH64" s="83">
        <v>0</v>
      </c>
      <c r="AI64" s="83">
        <v>-136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136</v>
      </c>
      <c r="AY64" s="84">
        <f t="shared" si="14"/>
        <v>-136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1360</v>
      </c>
      <c r="CI64" s="81">
        <f t="shared" si="24"/>
        <v>1360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-136</v>
      </c>
      <c r="DH64" s="82">
        <f t="shared" si="33"/>
        <v>0</v>
      </c>
      <c r="DI64" s="82">
        <f t="shared" si="34"/>
        <v>0</v>
      </c>
      <c r="DJ64" s="82">
        <f t="shared" si="35"/>
        <v>136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126</v>
      </c>
      <c r="N65" s="83">
        <v>126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-126</v>
      </c>
      <c r="AG65" s="83">
        <v>0</v>
      </c>
      <c r="AH65" s="83">
        <v>0</v>
      </c>
      <c r="AI65" s="83">
        <v>-126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126</v>
      </c>
      <c r="AY65" s="84">
        <f t="shared" si="14"/>
        <v>-126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1260</v>
      </c>
      <c r="CI65" s="81">
        <f t="shared" si="24"/>
        <v>1260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-126</v>
      </c>
      <c r="DH65" s="82">
        <f t="shared" si="33"/>
        <v>0</v>
      </c>
      <c r="DI65" s="82">
        <f t="shared" si="34"/>
        <v>0</v>
      </c>
      <c r="DJ65" s="82">
        <f t="shared" si="35"/>
        <v>126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121</v>
      </c>
      <c r="N66" s="83">
        <v>121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-121</v>
      </c>
      <c r="AG66" s="83">
        <v>0</v>
      </c>
      <c r="AH66" s="83">
        <v>0</v>
      </c>
      <c r="AI66" s="83">
        <v>-121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121</v>
      </c>
      <c r="AY66" s="84">
        <f t="shared" si="14"/>
        <v>-121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1210</v>
      </c>
      <c r="CI66" s="81">
        <f t="shared" si="24"/>
        <v>1210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-121</v>
      </c>
      <c r="DH66" s="82">
        <f t="shared" si="33"/>
        <v>0</v>
      </c>
      <c r="DI66" s="82">
        <f t="shared" si="34"/>
        <v>0</v>
      </c>
      <c r="DJ66" s="82">
        <f t="shared" si="35"/>
        <v>121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81.846999999999994</v>
      </c>
      <c r="N67" s="83">
        <v>81.846999999999994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-81.846999999999994</v>
      </c>
      <c r="AG67" s="83">
        <v>0</v>
      </c>
      <c r="AH67" s="83">
        <v>0</v>
      </c>
      <c r="AI67" s="83">
        <v>-81.846999999999994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81.846999999999994</v>
      </c>
      <c r="AY67" s="84">
        <f t="shared" si="14"/>
        <v>-81.846999999999994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818.46999999999991</v>
      </c>
      <c r="CI67" s="81">
        <f t="shared" si="24"/>
        <v>818.46999999999991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-81.846999999999994</v>
      </c>
      <c r="DH67" s="82">
        <f t="shared" si="33"/>
        <v>0</v>
      </c>
      <c r="DI67" s="82">
        <f t="shared" si="34"/>
        <v>0</v>
      </c>
      <c r="DJ67" s="82">
        <f t="shared" si="35"/>
        <v>81.846999999999994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96.888000000000005</v>
      </c>
      <c r="N68" s="83">
        <v>96.888000000000005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-96.888000000000005</v>
      </c>
      <c r="AG68" s="83">
        <v>0</v>
      </c>
      <c r="AH68" s="83">
        <v>0</v>
      </c>
      <c r="AI68" s="83">
        <v>-96.888000000000005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96.888000000000005</v>
      </c>
      <c r="AY68" s="84">
        <f t="shared" ref="AY68:AY98" si="42">-SUM(AU68:AX68)</f>
        <v>-96.888000000000005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968.88000000000011</v>
      </c>
      <c r="CI68" s="81">
        <f t="shared" ref="CI68:CI98" si="52">SUM(CE68:CH68)</f>
        <v>968.88000000000011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-96.888000000000005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96.888000000000005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-49</v>
      </c>
      <c r="D69" s="83">
        <v>0</v>
      </c>
      <c r="E69" s="83">
        <v>0</v>
      </c>
      <c r="F69" s="83">
        <v>0</v>
      </c>
      <c r="G69" s="83">
        <v>-49</v>
      </c>
      <c r="H69" s="77"/>
      <c r="I69" s="32">
        <v>67</v>
      </c>
      <c r="J69" s="83">
        <v>49</v>
      </c>
      <c r="K69" s="83">
        <v>0</v>
      </c>
      <c r="L69" s="83">
        <v>0</v>
      </c>
      <c r="M69" s="83">
        <v>61</v>
      </c>
      <c r="N69" s="83">
        <v>110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-61</v>
      </c>
      <c r="AG69" s="83">
        <v>0</v>
      </c>
      <c r="AH69" s="83">
        <v>0</v>
      </c>
      <c r="AI69" s="83">
        <v>-61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49</v>
      </c>
      <c r="AV69" s="84">
        <f t="shared" si="41"/>
        <v>0</v>
      </c>
      <c r="AW69" s="84">
        <f t="shared" si="41"/>
        <v>0</v>
      </c>
      <c r="AX69" s="84">
        <f t="shared" si="41"/>
        <v>61</v>
      </c>
      <c r="AY69" s="84">
        <f t="shared" si="42"/>
        <v>-110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490</v>
      </c>
      <c r="CF69" s="81">
        <f t="shared" si="51"/>
        <v>0</v>
      </c>
      <c r="CG69" s="81">
        <f t="shared" si="51"/>
        <v>0</v>
      </c>
      <c r="CH69" s="81">
        <f t="shared" si="51"/>
        <v>610</v>
      </c>
      <c r="CI69" s="81">
        <f t="shared" si="52"/>
        <v>1100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49</v>
      </c>
      <c r="DG69" s="82">
        <f t="shared" si="60"/>
        <v>-110</v>
      </c>
      <c r="DH69" s="82">
        <f t="shared" si="61"/>
        <v>0</v>
      </c>
      <c r="DI69" s="82">
        <f t="shared" si="62"/>
        <v>0</v>
      </c>
      <c r="DJ69" s="82">
        <f t="shared" si="63"/>
        <v>61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-43.386000000000003</v>
      </c>
      <c r="D70" s="83">
        <v>0</v>
      </c>
      <c r="E70" s="83">
        <v>0</v>
      </c>
      <c r="F70" s="83">
        <v>0</v>
      </c>
      <c r="G70" s="83">
        <v>-43.386000000000003</v>
      </c>
      <c r="H70" s="77"/>
      <c r="I70" s="32">
        <v>68</v>
      </c>
      <c r="J70" s="83">
        <v>43.386000000000003</v>
      </c>
      <c r="K70" s="83">
        <v>0</v>
      </c>
      <c r="L70" s="83">
        <v>0</v>
      </c>
      <c r="M70" s="83">
        <v>36.613999999999997</v>
      </c>
      <c r="N70" s="83">
        <v>80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-36.613999999999997</v>
      </c>
      <c r="AG70" s="83">
        <v>0</v>
      </c>
      <c r="AH70" s="83">
        <v>0</v>
      </c>
      <c r="AI70" s="83">
        <v>-36.613999999999997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43.386000000000003</v>
      </c>
      <c r="AV70" s="84">
        <f t="shared" si="41"/>
        <v>0</v>
      </c>
      <c r="AW70" s="84">
        <f t="shared" si="41"/>
        <v>0</v>
      </c>
      <c r="AX70" s="84">
        <f t="shared" si="41"/>
        <v>36.613999999999997</v>
      </c>
      <c r="AY70" s="84">
        <f t="shared" si="42"/>
        <v>-80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433.86</v>
      </c>
      <c r="CF70" s="81">
        <f t="shared" si="51"/>
        <v>0</v>
      </c>
      <c r="CG70" s="81">
        <f t="shared" si="51"/>
        <v>0</v>
      </c>
      <c r="CH70" s="81">
        <f t="shared" si="51"/>
        <v>366.14</v>
      </c>
      <c r="CI70" s="81">
        <f t="shared" si="52"/>
        <v>800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43.386000000000003</v>
      </c>
      <c r="DG70" s="82">
        <f t="shared" si="60"/>
        <v>-80</v>
      </c>
      <c r="DH70" s="82">
        <f t="shared" si="61"/>
        <v>0</v>
      </c>
      <c r="DI70" s="82">
        <f t="shared" si="62"/>
        <v>0</v>
      </c>
      <c r="DJ70" s="82">
        <f t="shared" si="63"/>
        <v>36.613999999999997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-37.963000000000001</v>
      </c>
      <c r="D71" s="83">
        <v>0</v>
      </c>
      <c r="E71" s="83">
        <v>0</v>
      </c>
      <c r="F71" s="83">
        <v>0</v>
      </c>
      <c r="G71" s="83">
        <v>-37.963000000000001</v>
      </c>
      <c r="H71" s="77"/>
      <c r="I71" s="32">
        <v>69</v>
      </c>
      <c r="J71" s="83">
        <v>37.963000000000001</v>
      </c>
      <c r="K71" s="83">
        <v>0</v>
      </c>
      <c r="L71" s="83">
        <v>0</v>
      </c>
      <c r="M71" s="83">
        <v>32.036999999999999</v>
      </c>
      <c r="N71" s="83">
        <v>70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-32.036999999999999</v>
      </c>
      <c r="AG71" s="83">
        <v>0</v>
      </c>
      <c r="AH71" s="83">
        <v>0</v>
      </c>
      <c r="AI71" s="83">
        <v>-32.036999999999999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37.963000000000001</v>
      </c>
      <c r="AV71" s="84">
        <f t="shared" si="41"/>
        <v>0</v>
      </c>
      <c r="AW71" s="84">
        <f t="shared" si="41"/>
        <v>0</v>
      </c>
      <c r="AX71" s="84">
        <f t="shared" si="41"/>
        <v>32.036999999999999</v>
      </c>
      <c r="AY71" s="84">
        <f t="shared" si="42"/>
        <v>-70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379.63</v>
      </c>
      <c r="CF71" s="81">
        <f t="shared" si="51"/>
        <v>0</v>
      </c>
      <c r="CG71" s="81">
        <f t="shared" si="51"/>
        <v>0</v>
      </c>
      <c r="CH71" s="81">
        <f t="shared" si="51"/>
        <v>320.37</v>
      </c>
      <c r="CI71" s="81">
        <f t="shared" si="52"/>
        <v>700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37.963000000000001</v>
      </c>
      <c r="DG71" s="82">
        <f t="shared" si="60"/>
        <v>-70</v>
      </c>
      <c r="DH71" s="82">
        <f t="shared" si="61"/>
        <v>0</v>
      </c>
      <c r="DI71" s="82">
        <f t="shared" si="62"/>
        <v>0</v>
      </c>
      <c r="DJ71" s="82">
        <f t="shared" si="63"/>
        <v>32.036999999999999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-24.405000000000001</v>
      </c>
      <c r="D72" s="83">
        <v>0</v>
      </c>
      <c r="E72" s="83">
        <v>0</v>
      </c>
      <c r="F72" s="83">
        <v>0</v>
      </c>
      <c r="G72" s="83">
        <v>-24.405000000000001</v>
      </c>
      <c r="H72" s="77"/>
      <c r="I72" s="32">
        <v>70</v>
      </c>
      <c r="J72" s="83">
        <v>24.405000000000001</v>
      </c>
      <c r="K72" s="83">
        <v>0</v>
      </c>
      <c r="L72" s="83">
        <v>0</v>
      </c>
      <c r="M72" s="83">
        <v>20.594999999999999</v>
      </c>
      <c r="N72" s="83">
        <v>45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-20.594999999999999</v>
      </c>
      <c r="AG72" s="83">
        <v>0</v>
      </c>
      <c r="AH72" s="83">
        <v>0</v>
      </c>
      <c r="AI72" s="83">
        <v>-20.594999999999999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24.405000000000001</v>
      </c>
      <c r="AV72" s="84">
        <f t="shared" si="41"/>
        <v>0</v>
      </c>
      <c r="AW72" s="84">
        <f t="shared" si="41"/>
        <v>0</v>
      </c>
      <c r="AX72" s="84">
        <f t="shared" si="41"/>
        <v>20.594999999999999</v>
      </c>
      <c r="AY72" s="84">
        <f t="shared" si="42"/>
        <v>-45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244.05</v>
      </c>
      <c r="CF72" s="81">
        <f t="shared" si="51"/>
        <v>0</v>
      </c>
      <c r="CG72" s="81">
        <f t="shared" si="51"/>
        <v>0</v>
      </c>
      <c r="CH72" s="81">
        <f t="shared" si="51"/>
        <v>205.95</v>
      </c>
      <c r="CI72" s="81">
        <f t="shared" si="52"/>
        <v>450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24.405000000000001</v>
      </c>
      <c r="DG72" s="82">
        <f t="shared" si="60"/>
        <v>-45</v>
      </c>
      <c r="DH72" s="82">
        <f t="shared" si="61"/>
        <v>0</v>
      </c>
      <c r="DI72" s="82">
        <f t="shared" si="62"/>
        <v>0</v>
      </c>
      <c r="DJ72" s="82">
        <f t="shared" si="63"/>
        <v>20.594999999999999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-24.405000000000001</v>
      </c>
      <c r="D73" s="83">
        <v>0</v>
      </c>
      <c r="E73" s="83">
        <v>0</v>
      </c>
      <c r="F73" s="83">
        <v>0</v>
      </c>
      <c r="G73" s="83">
        <v>-24.405000000000001</v>
      </c>
      <c r="H73" s="77"/>
      <c r="I73" s="32">
        <v>71</v>
      </c>
      <c r="J73" s="83">
        <v>24.405000000000001</v>
      </c>
      <c r="K73" s="83">
        <v>0</v>
      </c>
      <c r="L73" s="83">
        <v>0</v>
      </c>
      <c r="M73" s="83">
        <v>20.594999999999999</v>
      </c>
      <c r="N73" s="83">
        <v>45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-20.594999999999999</v>
      </c>
      <c r="AG73" s="83">
        <v>0</v>
      </c>
      <c r="AH73" s="83">
        <v>0</v>
      </c>
      <c r="AI73" s="83">
        <v>-20.594999999999999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24.405000000000001</v>
      </c>
      <c r="AV73" s="84">
        <f t="shared" si="41"/>
        <v>0</v>
      </c>
      <c r="AW73" s="84">
        <f t="shared" si="41"/>
        <v>0</v>
      </c>
      <c r="AX73" s="84">
        <f t="shared" si="41"/>
        <v>20.594999999999999</v>
      </c>
      <c r="AY73" s="84">
        <f t="shared" si="42"/>
        <v>-45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244.05</v>
      </c>
      <c r="CF73" s="81">
        <f t="shared" si="51"/>
        <v>0</v>
      </c>
      <c r="CG73" s="81">
        <f t="shared" si="51"/>
        <v>0</v>
      </c>
      <c r="CH73" s="81">
        <f t="shared" si="51"/>
        <v>205.95</v>
      </c>
      <c r="CI73" s="81">
        <f t="shared" si="52"/>
        <v>450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24.405000000000001</v>
      </c>
      <c r="DG73" s="82">
        <f t="shared" si="60"/>
        <v>-45</v>
      </c>
      <c r="DH73" s="82">
        <f t="shared" si="61"/>
        <v>0</v>
      </c>
      <c r="DI73" s="82">
        <f t="shared" si="62"/>
        <v>0</v>
      </c>
      <c r="DJ73" s="82">
        <f t="shared" si="63"/>
        <v>20.594999999999999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-16.27</v>
      </c>
      <c r="D74" s="83">
        <v>0</v>
      </c>
      <c r="E74" s="83">
        <v>0</v>
      </c>
      <c r="F74" s="83">
        <v>0</v>
      </c>
      <c r="G74" s="83">
        <v>-16.27</v>
      </c>
      <c r="H74" s="77"/>
      <c r="I74" s="32">
        <v>72</v>
      </c>
      <c r="J74" s="83">
        <v>16.27</v>
      </c>
      <c r="K74" s="83">
        <v>0</v>
      </c>
      <c r="L74" s="83">
        <v>0</v>
      </c>
      <c r="M74" s="83">
        <v>13.73</v>
      </c>
      <c r="N74" s="83">
        <v>30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-13.73</v>
      </c>
      <c r="AG74" s="83">
        <v>0</v>
      </c>
      <c r="AH74" s="83">
        <v>0</v>
      </c>
      <c r="AI74" s="83">
        <v>-13.73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16.27</v>
      </c>
      <c r="AV74" s="84">
        <f t="shared" si="41"/>
        <v>0</v>
      </c>
      <c r="AW74" s="84">
        <f t="shared" si="41"/>
        <v>0</v>
      </c>
      <c r="AX74" s="84">
        <f t="shared" si="41"/>
        <v>13.73</v>
      </c>
      <c r="AY74" s="84">
        <f t="shared" si="42"/>
        <v>-30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162.69999999999999</v>
      </c>
      <c r="CF74" s="81">
        <f t="shared" si="51"/>
        <v>0</v>
      </c>
      <c r="CG74" s="81">
        <f t="shared" si="51"/>
        <v>0</v>
      </c>
      <c r="CH74" s="81">
        <f t="shared" si="51"/>
        <v>137.30000000000001</v>
      </c>
      <c r="CI74" s="81">
        <f t="shared" si="52"/>
        <v>300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16.27</v>
      </c>
      <c r="DG74" s="82">
        <f t="shared" si="60"/>
        <v>-30</v>
      </c>
      <c r="DH74" s="82">
        <f t="shared" si="61"/>
        <v>0</v>
      </c>
      <c r="DI74" s="82">
        <f t="shared" si="62"/>
        <v>0</v>
      </c>
      <c r="DJ74" s="82">
        <f t="shared" si="63"/>
        <v>13.73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-27.116</v>
      </c>
      <c r="D91" s="83">
        <v>0</v>
      </c>
      <c r="E91" s="83">
        <v>0</v>
      </c>
      <c r="F91" s="83">
        <v>0</v>
      </c>
      <c r="G91" s="83">
        <v>-27.116</v>
      </c>
      <c r="H91" s="77"/>
      <c r="I91" s="32">
        <v>89</v>
      </c>
      <c r="J91" s="83">
        <v>27.116</v>
      </c>
      <c r="K91" s="83">
        <v>0</v>
      </c>
      <c r="L91" s="83">
        <v>0</v>
      </c>
      <c r="M91" s="83">
        <v>22.884</v>
      </c>
      <c r="N91" s="83">
        <v>50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-22.884</v>
      </c>
      <c r="AG91" s="83">
        <v>0</v>
      </c>
      <c r="AH91" s="83">
        <v>0</v>
      </c>
      <c r="AI91" s="83">
        <v>-22.884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27.116</v>
      </c>
      <c r="AV91" s="84">
        <f t="shared" si="41"/>
        <v>0</v>
      </c>
      <c r="AW91" s="84">
        <f t="shared" si="41"/>
        <v>0</v>
      </c>
      <c r="AX91" s="84">
        <f t="shared" si="41"/>
        <v>22.884</v>
      </c>
      <c r="AY91" s="84">
        <f t="shared" si="42"/>
        <v>-50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271.15999999999997</v>
      </c>
      <c r="CF91" s="81">
        <f t="shared" si="51"/>
        <v>0</v>
      </c>
      <c r="CG91" s="81">
        <f t="shared" si="51"/>
        <v>0</v>
      </c>
      <c r="CH91" s="81">
        <f t="shared" si="51"/>
        <v>228.84</v>
      </c>
      <c r="CI91" s="81">
        <f t="shared" si="52"/>
        <v>500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27.116</v>
      </c>
      <c r="DG91" s="82">
        <f t="shared" si="60"/>
        <v>-50</v>
      </c>
      <c r="DH91" s="82">
        <f t="shared" si="61"/>
        <v>0</v>
      </c>
      <c r="DI91" s="82">
        <f t="shared" si="62"/>
        <v>0</v>
      </c>
      <c r="DJ91" s="82">
        <f t="shared" si="63"/>
        <v>22.884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-32.54</v>
      </c>
      <c r="D92" s="83">
        <v>0</v>
      </c>
      <c r="E92" s="83">
        <v>0</v>
      </c>
      <c r="F92" s="83">
        <v>0</v>
      </c>
      <c r="G92" s="83">
        <v>-32.54</v>
      </c>
      <c r="H92" s="77"/>
      <c r="I92" s="32">
        <v>90</v>
      </c>
      <c r="J92" s="83">
        <v>32.54</v>
      </c>
      <c r="K92" s="83">
        <v>0</v>
      </c>
      <c r="L92" s="83">
        <v>0</v>
      </c>
      <c r="M92" s="83">
        <v>27.46</v>
      </c>
      <c r="N92" s="83">
        <v>60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-27.46</v>
      </c>
      <c r="AG92" s="83">
        <v>0</v>
      </c>
      <c r="AH92" s="83">
        <v>0</v>
      </c>
      <c r="AI92" s="83">
        <v>-27.46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32.54</v>
      </c>
      <c r="AV92" s="84">
        <f t="shared" si="41"/>
        <v>0</v>
      </c>
      <c r="AW92" s="84">
        <f t="shared" si="41"/>
        <v>0</v>
      </c>
      <c r="AX92" s="84">
        <f t="shared" si="41"/>
        <v>27.46</v>
      </c>
      <c r="AY92" s="84">
        <f t="shared" si="42"/>
        <v>-60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325.39999999999998</v>
      </c>
      <c r="CF92" s="81">
        <f t="shared" si="51"/>
        <v>0</v>
      </c>
      <c r="CG92" s="81">
        <f t="shared" si="51"/>
        <v>0</v>
      </c>
      <c r="CH92" s="81">
        <f t="shared" si="51"/>
        <v>274.60000000000002</v>
      </c>
      <c r="CI92" s="81">
        <f t="shared" si="52"/>
        <v>600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32.54</v>
      </c>
      <c r="DG92" s="82">
        <f t="shared" si="60"/>
        <v>-60</v>
      </c>
      <c r="DH92" s="82">
        <f t="shared" si="61"/>
        <v>0</v>
      </c>
      <c r="DI92" s="82">
        <f t="shared" si="62"/>
        <v>0</v>
      </c>
      <c r="DJ92" s="82">
        <f t="shared" si="63"/>
        <v>27.46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-43.386000000000003</v>
      </c>
      <c r="D93" s="83">
        <v>0</v>
      </c>
      <c r="E93" s="83">
        <v>0</v>
      </c>
      <c r="F93" s="83">
        <v>0</v>
      </c>
      <c r="G93" s="83">
        <v>-43.386000000000003</v>
      </c>
      <c r="H93" s="77"/>
      <c r="I93" s="32">
        <v>91</v>
      </c>
      <c r="J93" s="83">
        <v>43.386000000000003</v>
      </c>
      <c r="K93" s="83">
        <v>0</v>
      </c>
      <c r="L93" s="83">
        <v>0</v>
      </c>
      <c r="M93" s="83">
        <v>36.613999999999997</v>
      </c>
      <c r="N93" s="83">
        <v>80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-36.613999999999997</v>
      </c>
      <c r="AG93" s="83">
        <v>0</v>
      </c>
      <c r="AH93" s="83">
        <v>0</v>
      </c>
      <c r="AI93" s="83">
        <v>-36.613999999999997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43.386000000000003</v>
      </c>
      <c r="AV93" s="84">
        <f t="shared" si="41"/>
        <v>0</v>
      </c>
      <c r="AW93" s="84">
        <f t="shared" si="41"/>
        <v>0</v>
      </c>
      <c r="AX93" s="84">
        <f t="shared" si="41"/>
        <v>36.613999999999997</v>
      </c>
      <c r="AY93" s="84">
        <f t="shared" si="42"/>
        <v>-80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433.86</v>
      </c>
      <c r="CF93" s="81">
        <f t="shared" si="51"/>
        <v>0</v>
      </c>
      <c r="CG93" s="81">
        <f t="shared" si="51"/>
        <v>0</v>
      </c>
      <c r="CH93" s="81">
        <f t="shared" si="51"/>
        <v>366.14</v>
      </c>
      <c r="CI93" s="81">
        <f t="shared" si="52"/>
        <v>800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43.386000000000003</v>
      </c>
      <c r="DG93" s="82">
        <f t="shared" si="60"/>
        <v>-80</v>
      </c>
      <c r="DH93" s="82">
        <f t="shared" si="61"/>
        <v>0</v>
      </c>
      <c r="DI93" s="82">
        <f t="shared" si="62"/>
        <v>0</v>
      </c>
      <c r="DJ93" s="82">
        <f t="shared" si="63"/>
        <v>36.613999999999997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105</v>
      </c>
      <c r="N94" s="83">
        <v>105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-105</v>
      </c>
      <c r="AG94" s="83">
        <v>0</v>
      </c>
      <c r="AH94" s="83">
        <v>0</v>
      </c>
      <c r="AI94" s="83">
        <v>-105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105</v>
      </c>
      <c r="AY94" s="84">
        <f t="shared" si="42"/>
        <v>-105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1050</v>
      </c>
      <c r="CI94" s="81">
        <f t="shared" si="52"/>
        <v>1050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-105</v>
      </c>
      <c r="DH94" s="82">
        <f t="shared" si="61"/>
        <v>0</v>
      </c>
      <c r="DI94" s="82">
        <f t="shared" si="62"/>
        <v>0</v>
      </c>
      <c r="DJ94" s="82">
        <f t="shared" si="63"/>
        <v>105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77.763999999999996</v>
      </c>
      <c r="N95" s="83">
        <v>77.763999999999996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-77.763999999999996</v>
      </c>
      <c r="AG95" s="83">
        <v>0</v>
      </c>
      <c r="AH95" s="83">
        <v>0</v>
      </c>
      <c r="AI95" s="83">
        <v>-77.763999999999996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77.763999999999996</v>
      </c>
      <c r="AY95" s="84">
        <f t="shared" si="42"/>
        <v>-77.763999999999996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777.64</v>
      </c>
      <c r="CI95" s="81">
        <f t="shared" si="52"/>
        <v>777.64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-77.763999999999996</v>
      </c>
      <c r="DH95" s="82">
        <f t="shared" si="61"/>
        <v>0</v>
      </c>
      <c r="DI95" s="82">
        <f t="shared" si="62"/>
        <v>0</v>
      </c>
      <c r="DJ95" s="82">
        <f t="shared" si="63"/>
        <v>77.763999999999996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42.374000000000002</v>
      </c>
      <c r="N96" s="83">
        <v>42.374000000000002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-42.374000000000002</v>
      </c>
      <c r="AG96" s="83">
        <v>0</v>
      </c>
      <c r="AH96" s="83">
        <v>0</v>
      </c>
      <c r="AI96" s="83">
        <v>-42.374000000000002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42.374000000000002</v>
      </c>
      <c r="AY96" s="84">
        <f t="shared" si="42"/>
        <v>-42.374000000000002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423.74</v>
      </c>
      <c r="CI96" s="81">
        <f t="shared" si="52"/>
        <v>423.74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-42.374000000000002</v>
      </c>
      <c r="DH96" s="82">
        <f t="shared" si="61"/>
        <v>0</v>
      </c>
      <c r="DI96" s="82">
        <f t="shared" si="62"/>
        <v>0</v>
      </c>
      <c r="DJ96" s="82">
        <f t="shared" si="63"/>
        <v>42.374000000000002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8.8367750000000009E-2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0.57685050000000004</v>
      </c>
      <c r="AY99" s="88">
        <f t="shared" si="65"/>
        <v>-0.6652182499999999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8.8367750000000009E-2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0.57685050000000004</v>
      </c>
      <c r="CI99" s="90">
        <f t="shared" si="70"/>
        <v>0.66521825000000012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8.8367750000000009E-2</v>
      </c>
      <c r="DG99" s="82">
        <f t="shared" si="60"/>
        <v>-0.6652182499999999</v>
      </c>
      <c r="DH99" s="82">
        <f t="shared" si="61"/>
        <v>0</v>
      </c>
      <c r="DI99" s="82">
        <f t="shared" si="62"/>
        <v>0</v>
      </c>
      <c r="DJ99" s="82">
        <f t="shared" si="63"/>
        <v>0.57685050000000004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359.39</v>
      </c>
      <c r="I3" s="175">
        <f ca="1">INDIRECT("BRPL_EOD!" &amp; $V$3 &amp; X3)</f>
        <v>268.24</v>
      </c>
      <c r="J3" s="173">
        <f ca="1">INDIRECT("BYPL_EOD!" &amp; $V$3 &amp; X3)</f>
        <v>86.22</v>
      </c>
      <c r="K3" s="173">
        <f ca="1">INDIRECT("TPDDL_EOD!" &amp; $V$3 &amp; X3)</f>
        <v>4.93</v>
      </c>
      <c r="L3" s="173">
        <f ca="1">INDIRECT("NDMC_EOD!" &amp; $V$3 &amp; X3)</f>
        <v>0</v>
      </c>
      <c r="M3" s="174">
        <f ca="1">SUM(I3:L3)</f>
        <v>359.39000000000004</v>
      </c>
      <c r="N3" s="172">
        <f ca="1">INDIRECT("BRPL_ISGS_exbus!" &amp; $V$3 &amp; X3)</f>
        <v>268.23999999999995</v>
      </c>
      <c r="O3" s="173">
        <f ca="1">INDIRECT("BYPL_ISGS_exbus!" &amp; $V$3 &amp; X3)</f>
        <v>86.219999999999985</v>
      </c>
      <c r="P3" s="173">
        <f ca="1">INDIRECT("TPDDL_ISGS_exbus!" &amp; $V$3 &amp; X3)</f>
        <v>4.9299999999999988</v>
      </c>
      <c r="Q3" s="173">
        <f ca="1">INDIRECT("NDMC_ISGS_exbus!" &amp; $V$3 &amp; X3)</f>
        <v>0</v>
      </c>
      <c r="R3" s="174">
        <f ca="1">SUM(N3:Q3)</f>
        <v>359.38999999999993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359.39</v>
      </c>
      <c r="I4" s="180">
        <f t="shared" ref="I4:I67" ca="1" si="5">INDIRECT("BRPL_EOD!" &amp; $V$3 &amp; X4)</f>
        <v>268.24</v>
      </c>
      <c r="J4" s="177">
        <f t="shared" ref="J4:J67" ca="1" si="6">INDIRECT("BYPL_EOD!" &amp; $V$3 &amp; X4)</f>
        <v>86.22</v>
      </c>
      <c r="K4" s="177">
        <f t="shared" ref="K4:K67" ca="1" si="7">INDIRECT("TPDDL_EOD!" &amp; $V$3 &amp; X4)</f>
        <v>4.93</v>
      </c>
      <c r="L4" s="177">
        <f t="shared" ref="L4:L67" ca="1" si="8">INDIRECT("NDMC_EOD!" &amp; $V$3 &amp; X4)</f>
        <v>0</v>
      </c>
      <c r="M4" s="178">
        <f t="shared" ref="M4:M67" ca="1" si="9">SUM(I4:L4)</f>
        <v>359.39000000000004</v>
      </c>
      <c r="N4" s="176">
        <f t="shared" ref="N4:N67" ca="1" si="10">INDIRECT("BRPL_ISGS_exbus!" &amp; $V$3 &amp; X4)</f>
        <v>268.23999999999995</v>
      </c>
      <c r="O4" s="177">
        <f t="shared" ref="O4:O67" ca="1" si="11">INDIRECT("BYPL_ISGS_exbus!" &amp; $V$3 &amp; X4)</f>
        <v>86.219999999999985</v>
      </c>
      <c r="P4" s="177">
        <f t="shared" ref="P4:P67" ca="1" si="12">INDIRECT("TPDDL_ISGS_exbus!" &amp; $V$3 &amp; X4)</f>
        <v>4.9299999999999988</v>
      </c>
      <c r="Q4" s="177">
        <f t="shared" ref="Q4:Q67" ca="1" si="13">INDIRECT("NDMC_ISGS_exbus!" &amp; $V$3 &amp; X4)</f>
        <v>0</v>
      </c>
      <c r="R4" s="178">
        <f t="shared" ref="R4:R67" ca="1" si="14">SUM(N4:Q4)</f>
        <v>359.38999999999993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359.39</v>
      </c>
      <c r="I5" s="180">
        <f t="shared" ca="1" si="5"/>
        <v>268.24</v>
      </c>
      <c r="J5" s="177">
        <f t="shared" ca="1" si="6"/>
        <v>86.22</v>
      </c>
      <c r="K5" s="177">
        <f t="shared" ca="1" si="7"/>
        <v>4.93</v>
      </c>
      <c r="L5" s="177">
        <f t="shared" ca="1" si="8"/>
        <v>0</v>
      </c>
      <c r="M5" s="178">
        <f t="shared" ca="1" si="9"/>
        <v>359.39000000000004</v>
      </c>
      <c r="N5" s="176">
        <f t="shared" ca="1" si="10"/>
        <v>268.23999999999995</v>
      </c>
      <c r="O5" s="177">
        <f t="shared" ca="1" si="11"/>
        <v>86.219999999999985</v>
      </c>
      <c r="P5" s="177">
        <f t="shared" ca="1" si="12"/>
        <v>4.9299999999999988</v>
      </c>
      <c r="Q5" s="177">
        <f t="shared" ca="1" si="13"/>
        <v>0</v>
      </c>
      <c r="R5" s="178">
        <f t="shared" ca="1" si="14"/>
        <v>359.38999999999993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359.39</v>
      </c>
      <c r="I6" s="180">
        <f t="shared" ca="1" si="5"/>
        <v>268.24</v>
      </c>
      <c r="J6" s="177">
        <f t="shared" ca="1" si="6"/>
        <v>86.22</v>
      </c>
      <c r="K6" s="177">
        <f t="shared" ca="1" si="7"/>
        <v>4.93</v>
      </c>
      <c r="L6" s="177">
        <f t="shared" ca="1" si="8"/>
        <v>0</v>
      </c>
      <c r="M6" s="178">
        <f t="shared" ca="1" si="9"/>
        <v>359.39000000000004</v>
      </c>
      <c r="N6" s="176">
        <f t="shared" ca="1" si="10"/>
        <v>268.23999999999995</v>
      </c>
      <c r="O6" s="177">
        <f t="shared" ca="1" si="11"/>
        <v>86.219999999999985</v>
      </c>
      <c r="P6" s="177">
        <f t="shared" ca="1" si="12"/>
        <v>4.9299999999999988</v>
      </c>
      <c r="Q6" s="177">
        <f t="shared" ca="1" si="13"/>
        <v>0</v>
      </c>
      <c r="R6" s="178">
        <f t="shared" ca="1" si="14"/>
        <v>359.38999999999993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359.39</v>
      </c>
      <c r="I7" s="180">
        <f t="shared" ca="1" si="5"/>
        <v>268.24</v>
      </c>
      <c r="J7" s="177">
        <f t="shared" ca="1" si="6"/>
        <v>86.22</v>
      </c>
      <c r="K7" s="177">
        <f t="shared" ca="1" si="7"/>
        <v>4.93</v>
      </c>
      <c r="L7" s="177">
        <f t="shared" ca="1" si="8"/>
        <v>0</v>
      </c>
      <c r="M7" s="178">
        <f t="shared" ca="1" si="9"/>
        <v>359.39000000000004</v>
      </c>
      <c r="N7" s="176">
        <f t="shared" ca="1" si="10"/>
        <v>268.23999999999995</v>
      </c>
      <c r="O7" s="177">
        <f t="shared" ca="1" si="11"/>
        <v>86.219999999999985</v>
      </c>
      <c r="P7" s="177">
        <f t="shared" ca="1" si="12"/>
        <v>4.9299999999999988</v>
      </c>
      <c r="Q7" s="177">
        <f t="shared" ca="1" si="13"/>
        <v>0</v>
      </c>
      <c r="R7" s="178">
        <f t="shared" ca="1" si="14"/>
        <v>359.38999999999993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359.39</v>
      </c>
      <c r="I8" s="180">
        <f t="shared" ca="1" si="5"/>
        <v>268.24</v>
      </c>
      <c r="J8" s="177">
        <f t="shared" ca="1" si="6"/>
        <v>86.22</v>
      </c>
      <c r="K8" s="177">
        <f t="shared" ca="1" si="7"/>
        <v>4.93</v>
      </c>
      <c r="L8" s="177">
        <f t="shared" ca="1" si="8"/>
        <v>0</v>
      </c>
      <c r="M8" s="178">
        <f t="shared" ca="1" si="9"/>
        <v>359.39000000000004</v>
      </c>
      <c r="N8" s="176">
        <f t="shared" ca="1" si="10"/>
        <v>268.23999999999995</v>
      </c>
      <c r="O8" s="177">
        <f t="shared" ca="1" si="11"/>
        <v>86.219999999999985</v>
      </c>
      <c r="P8" s="177">
        <f t="shared" ca="1" si="12"/>
        <v>4.9299999999999988</v>
      </c>
      <c r="Q8" s="177">
        <f t="shared" ca="1" si="13"/>
        <v>0</v>
      </c>
      <c r="R8" s="178">
        <f t="shared" ca="1" si="14"/>
        <v>359.38999999999993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359.39</v>
      </c>
      <c r="I9" s="180">
        <f t="shared" ca="1" si="5"/>
        <v>268.24</v>
      </c>
      <c r="J9" s="177">
        <f t="shared" ca="1" si="6"/>
        <v>86.22</v>
      </c>
      <c r="K9" s="177">
        <f t="shared" ca="1" si="7"/>
        <v>4.93</v>
      </c>
      <c r="L9" s="177">
        <f t="shared" ca="1" si="8"/>
        <v>0</v>
      </c>
      <c r="M9" s="178">
        <f t="shared" ca="1" si="9"/>
        <v>359.39000000000004</v>
      </c>
      <c r="N9" s="176">
        <f t="shared" ca="1" si="10"/>
        <v>268.23999999999995</v>
      </c>
      <c r="O9" s="177">
        <f t="shared" ca="1" si="11"/>
        <v>86.219999999999985</v>
      </c>
      <c r="P9" s="177">
        <f t="shared" ca="1" si="12"/>
        <v>4.9299999999999988</v>
      </c>
      <c r="Q9" s="177">
        <f t="shared" ca="1" si="13"/>
        <v>0</v>
      </c>
      <c r="R9" s="178">
        <f t="shared" ca="1" si="14"/>
        <v>359.38999999999993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359.39</v>
      </c>
      <c r="I10" s="180">
        <f t="shared" ca="1" si="5"/>
        <v>268.24</v>
      </c>
      <c r="J10" s="177">
        <f t="shared" ca="1" si="6"/>
        <v>86.22</v>
      </c>
      <c r="K10" s="177">
        <f t="shared" ca="1" si="7"/>
        <v>4.93</v>
      </c>
      <c r="L10" s="177">
        <f t="shared" ca="1" si="8"/>
        <v>0</v>
      </c>
      <c r="M10" s="178">
        <f t="shared" ca="1" si="9"/>
        <v>359.39000000000004</v>
      </c>
      <c r="N10" s="176">
        <f t="shared" ca="1" si="10"/>
        <v>268.23999999999995</v>
      </c>
      <c r="O10" s="177">
        <f t="shared" ca="1" si="11"/>
        <v>86.219999999999985</v>
      </c>
      <c r="P10" s="177">
        <f t="shared" ca="1" si="12"/>
        <v>4.9299999999999988</v>
      </c>
      <c r="Q10" s="177">
        <f t="shared" ca="1" si="13"/>
        <v>0</v>
      </c>
      <c r="R10" s="178">
        <f t="shared" ca="1" si="14"/>
        <v>359.38999999999993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359.39</v>
      </c>
      <c r="I11" s="180">
        <f t="shared" ca="1" si="5"/>
        <v>268.24</v>
      </c>
      <c r="J11" s="177">
        <f t="shared" ca="1" si="6"/>
        <v>86.22</v>
      </c>
      <c r="K11" s="177">
        <f t="shared" ca="1" si="7"/>
        <v>4.93</v>
      </c>
      <c r="L11" s="177">
        <f t="shared" ca="1" si="8"/>
        <v>0</v>
      </c>
      <c r="M11" s="178">
        <f t="shared" ca="1" si="9"/>
        <v>359.39000000000004</v>
      </c>
      <c r="N11" s="176">
        <f t="shared" ca="1" si="10"/>
        <v>268.23999999999995</v>
      </c>
      <c r="O11" s="177">
        <f t="shared" ca="1" si="11"/>
        <v>86.219999999999985</v>
      </c>
      <c r="P11" s="177">
        <f t="shared" ca="1" si="12"/>
        <v>4.9299999999999988</v>
      </c>
      <c r="Q11" s="177">
        <f t="shared" ca="1" si="13"/>
        <v>0</v>
      </c>
      <c r="R11" s="178">
        <f t="shared" ca="1" si="14"/>
        <v>359.38999999999993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359.39</v>
      </c>
      <c r="I12" s="180">
        <f t="shared" ca="1" si="5"/>
        <v>268.24</v>
      </c>
      <c r="J12" s="177">
        <f t="shared" ca="1" si="6"/>
        <v>86.22</v>
      </c>
      <c r="K12" s="177">
        <f t="shared" ca="1" si="7"/>
        <v>4.93</v>
      </c>
      <c r="L12" s="177">
        <f t="shared" ca="1" si="8"/>
        <v>0</v>
      </c>
      <c r="M12" s="178">
        <f t="shared" ca="1" si="9"/>
        <v>359.39000000000004</v>
      </c>
      <c r="N12" s="176">
        <f t="shared" ca="1" si="10"/>
        <v>268.23999999999995</v>
      </c>
      <c r="O12" s="177">
        <f t="shared" ca="1" si="11"/>
        <v>86.219999999999985</v>
      </c>
      <c r="P12" s="177">
        <f t="shared" ca="1" si="12"/>
        <v>4.9299999999999988</v>
      </c>
      <c r="Q12" s="177">
        <f t="shared" ca="1" si="13"/>
        <v>0</v>
      </c>
      <c r="R12" s="178">
        <f t="shared" ca="1" si="14"/>
        <v>359.38999999999993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359.39</v>
      </c>
      <c r="I13" s="180">
        <f t="shared" ca="1" si="5"/>
        <v>268.24</v>
      </c>
      <c r="J13" s="177">
        <f t="shared" ca="1" si="6"/>
        <v>86.22</v>
      </c>
      <c r="K13" s="177">
        <f t="shared" ca="1" si="7"/>
        <v>4.93</v>
      </c>
      <c r="L13" s="177">
        <f t="shared" ca="1" si="8"/>
        <v>0</v>
      </c>
      <c r="M13" s="178">
        <f t="shared" ca="1" si="9"/>
        <v>359.39000000000004</v>
      </c>
      <c r="N13" s="176">
        <f t="shared" ca="1" si="10"/>
        <v>268.23999999999995</v>
      </c>
      <c r="O13" s="177">
        <f t="shared" ca="1" si="11"/>
        <v>86.219999999999985</v>
      </c>
      <c r="P13" s="177">
        <f t="shared" ca="1" si="12"/>
        <v>4.9299999999999988</v>
      </c>
      <c r="Q13" s="177">
        <f t="shared" ca="1" si="13"/>
        <v>0</v>
      </c>
      <c r="R13" s="178">
        <f t="shared" ca="1" si="14"/>
        <v>359.38999999999993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359.39</v>
      </c>
      <c r="I14" s="180">
        <f t="shared" ca="1" si="5"/>
        <v>268.24</v>
      </c>
      <c r="J14" s="177">
        <f t="shared" ca="1" si="6"/>
        <v>86.22</v>
      </c>
      <c r="K14" s="177">
        <f t="shared" ca="1" si="7"/>
        <v>4.93</v>
      </c>
      <c r="L14" s="177">
        <f t="shared" ca="1" si="8"/>
        <v>0</v>
      </c>
      <c r="M14" s="178">
        <f t="shared" ca="1" si="9"/>
        <v>359.39000000000004</v>
      </c>
      <c r="N14" s="176">
        <f t="shared" ca="1" si="10"/>
        <v>268.23999999999995</v>
      </c>
      <c r="O14" s="177">
        <f t="shared" ca="1" si="11"/>
        <v>86.219999999999985</v>
      </c>
      <c r="P14" s="177">
        <f t="shared" ca="1" si="12"/>
        <v>4.9299999999999988</v>
      </c>
      <c r="Q14" s="177">
        <f t="shared" ca="1" si="13"/>
        <v>0</v>
      </c>
      <c r="R14" s="178">
        <f t="shared" ca="1" si="14"/>
        <v>359.38999999999993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359.39</v>
      </c>
      <c r="I15" s="180">
        <f t="shared" ca="1" si="5"/>
        <v>268.24</v>
      </c>
      <c r="J15" s="177">
        <f t="shared" ca="1" si="6"/>
        <v>86.22</v>
      </c>
      <c r="K15" s="177">
        <f t="shared" ca="1" si="7"/>
        <v>4.93</v>
      </c>
      <c r="L15" s="177">
        <f t="shared" ca="1" si="8"/>
        <v>0</v>
      </c>
      <c r="M15" s="178">
        <f t="shared" ca="1" si="9"/>
        <v>359.39000000000004</v>
      </c>
      <c r="N15" s="176">
        <f t="shared" ca="1" si="10"/>
        <v>268.23999999999995</v>
      </c>
      <c r="O15" s="177">
        <f t="shared" ca="1" si="11"/>
        <v>86.219999999999985</v>
      </c>
      <c r="P15" s="177">
        <f t="shared" ca="1" si="12"/>
        <v>4.9299999999999988</v>
      </c>
      <c r="Q15" s="177">
        <f t="shared" ca="1" si="13"/>
        <v>0</v>
      </c>
      <c r="R15" s="178">
        <f t="shared" ca="1" si="14"/>
        <v>359.38999999999993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359.39</v>
      </c>
      <c r="I16" s="180">
        <f t="shared" ca="1" si="5"/>
        <v>268.24</v>
      </c>
      <c r="J16" s="177">
        <f t="shared" ca="1" si="6"/>
        <v>86.22</v>
      </c>
      <c r="K16" s="177">
        <f t="shared" ca="1" si="7"/>
        <v>4.93</v>
      </c>
      <c r="L16" s="177">
        <f t="shared" ca="1" si="8"/>
        <v>0</v>
      </c>
      <c r="M16" s="178">
        <f t="shared" ca="1" si="9"/>
        <v>359.39000000000004</v>
      </c>
      <c r="N16" s="176">
        <f t="shared" ca="1" si="10"/>
        <v>268.23999999999995</v>
      </c>
      <c r="O16" s="177">
        <f t="shared" ca="1" si="11"/>
        <v>86.219999999999985</v>
      </c>
      <c r="P16" s="177">
        <f t="shared" ca="1" si="12"/>
        <v>4.9299999999999988</v>
      </c>
      <c r="Q16" s="177">
        <f t="shared" ca="1" si="13"/>
        <v>0</v>
      </c>
      <c r="R16" s="178">
        <f t="shared" ca="1" si="14"/>
        <v>359.38999999999993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359.39</v>
      </c>
      <c r="I17" s="180">
        <f t="shared" ca="1" si="5"/>
        <v>268.24</v>
      </c>
      <c r="J17" s="177">
        <f t="shared" ca="1" si="6"/>
        <v>86.22</v>
      </c>
      <c r="K17" s="177">
        <f t="shared" ca="1" si="7"/>
        <v>4.93</v>
      </c>
      <c r="L17" s="177">
        <f t="shared" ca="1" si="8"/>
        <v>0</v>
      </c>
      <c r="M17" s="178">
        <f t="shared" ca="1" si="9"/>
        <v>359.39000000000004</v>
      </c>
      <c r="N17" s="176">
        <f t="shared" ca="1" si="10"/>
        <v>268.23999999999995</v>
      </c>
      <c r="O17" s="177">
        <f t="shared" ca="1" si="11"/>
        <v>86.219999999999985</v>
      </c>
      <c r="P17" s="177">
        <f t="shared" ca="1" si="12"/>
        <v>4.9299999999999988</v>
      </c>
      <c r="Q17" s="177">
        <f t="shared" ca="1" si="13"/>
        <v>0</v>
      </c>
      <c r="R17" s="178">
        <f t="shared" ca="1" si="14"/>
        <v>359.38999999999993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359.39</v>
      </c>
      <c r="I18" s="180">
        <f t="shared" ca="1" si="5"/>
        <v>268.24</v>
      </c>
      <c r="J18" s="177">
        <f t="shared" ca="1" si="6"/>
        <v>86.22</v>
      </c>
      <c r="K18" s="177">
        <f t="shared" ca="1" si="7"/>
        <v>4.93</v>
      </c>
      <c r="L18" s="177">
        <f t="shared" ca="1" si="8"/>
        <v>0</v>
      </c>
      <c r="M18" s="178">
        <f t="shared" ca="1" si="9"/>
        <v>359.39000000000004</v>
      </c>
      <c r="N18" s="176">
        <f t="shared" ca="1" si="10"/>
        <v>268.23999999999995</v>
      </c>
      <c r="O18" s="177">
        <f t="shared" ca="1" si="11"/>
        <v>86.219999999999985</v>
      </c>
      <c r="P18" s="177">
        <f t="shared" ca="1" si="12"/>
        <v>4.9299999999999988</v>
      </c>
      <c r="Q18" s="177">
        <f t="shared" ca="1" si="13"/>
        <v>0</v>
      </c>
      <c r="R18" s="178">
        <f t="shared" ca="1" si="14"/>
        <v>359.38999999999993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359.39</v>
      </c>
      <c r="I19" s="180">
        <f t="shared" ca="1" si="5"/>
        <v>268.24</v>
      </c>
      <c r="J19" s="177">
        <f t="shared" ca="1" si="6"/>
        <v>86.22</v>
      </c>
      <c r="K19" s="177">
        <f t="shared" ca="1" si="7"/>
        <v>4.93</v>
      </c>
      <c r="L19" s="177">
        <f t="shared" ca="1" si="8"/>
        <v>0</v>
      </c>
      <c r="M19" s="178">
        <f t="shared" ca="1" si="9"/>
        <v>359.39000000000004</v>
      </c>
      <c r="N19" s="176">
        <f t="shared" ca="1" si="10"/>
        <v>268.23999999999995</v>
      </c>
      <c r="O19" s="177">
        <f t="shared" ca="1" si="11"/>
        <v>86.219999999999985</v>
      </c>
      <c r="P19" s="177">
        <f t="shared" ca="1" si="12"/>
        <v>4.9299999999999988</v>
      </c>
      <c r="Q19" s="177">
        <f t="shared" ca="1" si="13"/>
        <v>0</v>
      </c>
      <c r="R19" s="178">
        <f t="shared" ca="1" si="14"/>
        <v>359.38999999999993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359.39</v>
      </c>
      <c r="I20" s="180">
        <f t="shared" ca="1" si="5"/>
        <v>268.24</v>
      </c>
      <c r="J20" s="177">
        <f t="shared" ca="1" si="6"/>
        <v>86.22</v>
      </c>
      <c r="K20" s="177">
        <f t="shared" ca="1" si="7"/>
        <v>4.93</v>
      </c>
      <c r="L20" s="177">
        <f t="shared" ca="1" si="8"/>
        <v>0</v>
      </c>
      <c r="M20" s="178">
        <f t="shared" ca="1" si="9"/>
        <v>359.39000000000004</v>
      </c>
      <c r="N20" s="176">
        <f t="shared" ca="1" si="10"/>
        <v>268.23999999999995</v>
      </c>
      <c r="O20" s="177">
        <f t="shared" ca="1" si="11"/>
        <v>86.219999999999985</v>
      </c>
      <c r="P20" s="177">
        <f t="shared" ca="1" si="12"/>
        <v>4.9299999999999988</v>
      </c>
      <c r="Q20" s="177">
        <f t="shared" ca="1" si="13"/>
        <v>0</v>
      </c>
      <c r="R20" s="178">
        <f t="shared" ca="1" si="14"/>
        <v>359.38999999999993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359.39</v>
      </c>
      <c r="I21" s="180">
        <f t="shared" ca="1" si="5"/>
        <v>268.24</v>
      </c>
      <c r="J21" s="177">
        <f t="shared" ca="1" si="6"/>
        <v>86.22</v>
      </c>
      <c r="K21" s="177">
        <f t="shared" ca="1" si="7"/>
        <v>4.93</v>
      </c>
      <c r="L21" s="177">
        <f t="shared" ca="1" si="8"/>
        <v>0</v>
      </c>
      <c r="M21" s="178">
        <f t="shared" ca="1" si="9"/>
        <v>359.39000000000004</v>
      </c>
      <c r="N21" s="176">
        <f t="shared" ca="1" si="10"/>
        <v>268.23999999999995</v>
      </c>
      <c r="O21" s="177">
        <f t="shared" ca="1" si="11"/>
        <v>86.219999999999985</v>
      </c>
      <c r="P21" s="177">
        <f t="shared" ca="1" si="12"/>
        <v>4.9299999999999988</v>
      </c>
      <c r="Q21" s="177">
        <f t="shared" ca="1" si="13"/>
        <v>0</v>
      </c>
      <c r="R21" s="178">
        <f t="shared" ca="1" si="14"/>
        <v>359.38999999999993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359.39</v>
      </c>
      <c r="I22" s="180">
        <f t="shared" ca="1" si="5"/>
        <v>268.24</v>
      </c>
      <c r="J22" s="177">
        <f t="shared" ca="1" si="6"/>
        <v>86.22</v>
      </c>
      <c r="K22" s="177">
        <f t="shared" ca="1" si="7"/>
        <v>4.93</v>
      </c>
      <c r="L22" s="177">
        <f t="shared" ca="1" si="8"/>
        <v>0</v>
      </c>
      <c r="M22" s="178">
        <f t="shared" ca="1" si="9"/>
        <v>359.39000000000004</v>
      </c>
      <c r="N22" s="176">
        <f t="shared" ca="1" si="10"/>
        <v>268.23999999999995</v>
      </c>
      <c r="O22" s="177">
        <f t="shared" ca="1" si="11"/>
        <v>86.219999999999985</v>
      </c>
      <c r="P22" s="177">
        <f t="shared" ca="1" si="12"/>
        <v>4.9299999999999988</v>
      </c>
      <c r="Q22" s="177">
        <f t="shared" ca="1" si="13"/>
        <v>0</v>
      </c>
      <c r="R22" s="178">
        <f t="shared" ca="1" si="14"/>
        <v>359.38999999999993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359.39</v>
      </c>
      <c r="I23" s="180">
        <f t="shared" ca="1" si="5"/>
        <v>268.24</v>
      </c>
      <c r="J23" s="177">
        <f t="shared" ca="1" si="6"/>
        <v>86.22</v>
      </c>
      <c r="K23" s="177">
        <f t="shared" ca="1" si="7"/>
        <v>4.93</v>
      </c>
      <c r="L23" s="177">
        <f t="shared" ca="1" si="8"/>
        <v>0</v>
      </c>
      <c r="M23" s="178">
        <f t="shared" ca="1" si="9"/>
        <v>359.39000000000004</v>
      </c>
      <c r="N23" s="176">
        <f t="shared" ca="1" si="10"/>
        <v>268.23999999999995</v>
      </c>
      <c r="O23" s="177">
        <f t="shared" ca="1" si="11"/>
        <v>86.219999999999985</v>
      </c>
      <c r="P23" s="177">
        <f t="shared" ca="1" si="12"/>
        <v>4.9299999999999988</v>
      </c>
      <c r="Q23" s="177">
        <f t="shared" ca="1" si="13"/>
        <v>0</v>
      </c>
      <c r="R23" s="178">
        <f t="shared" ca="1" si="14"/>
        <v>359.38999999999993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359.39</v>
      </c>
      <c r="I24" s="180">
        <f t="shared" ca="1" si="5"/>
        <v>268.24</v>
      </c>
      <c r="J24" s="177">
        <f t="shared" ca="1" si="6"/>
        <v>86.22</v>
      </c>
      <c r="K24" s="177">
        <f t="shared" ca="1" si="7"/>
        <v>4.93</v>
      </c>
      <c r="L24" s="177">
        <f t="shared" ca="1" si="8"/>
        <v>0</v>
      </c>
      <c r="M24" s="178">
        <f t="shared" ca="1" si="9"/>
        <v>359.39000000000004</v>
      </c>
      <c r="N24" s="176">
        <f t="shared" ca="1" si="10"/>
        <v>268.23999999999995</v>
      </c>
      <c r="O24" s="177">
        <f t="shared" ca="1" si="11"/>
        <v>86.219999999999985</v>
      </c>
      <c r="P24" s="177">
        <f t="shared" ca="1" si="12"/>
        <v>4.9299999999999988</v>
      </c>
      <c r="Q24" s="177">
        <f t="shared" ca="1" si="13"/>
        <v>0</v>
      </c>
      <c r="R24" s="178">
        <f t="shared" ca="1" si="14"/>
        <v>359.38999999999993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359.39</v>
      </c>
      <c r="I25" s="180">
        <f t="shared" ca="1" si="5"/>
        <v>268.24</v>
      </c>
      <c r="J25" s="177">
        <f t="shared" ca="1" si="6"/>
        <v>86.22</v>
      </c>
      <c r="K25" s="177">
        <f t="shared" ca="1" si="7"/>
        <v>4.93</v>
      </c>
      <c r="L25" s="177">
        <f t="shared" ca="1" si="8"/>
        <v>0</v>
      </c>
      <c r="M25" s="178">
        <f t="shared" ca="1" si="9"/>
        <v>359.39000000000004</v>
      </c>
      <c r="N25" s="176">
        <f t="shared" ca="1" si="10"/>
        <v>268.23999999999995</v>
      </c>
      <c r="O25" s="177">
        <f t="shared" ca="1" si="11"/>
        <v>86.219999999999985</v>
      </c>
      <c r="P25" s="177">
        <f t="shared" ca="1" si="12"/>
        <v>4.9299999999999988</v>
      </c>
      <c r="Q25" s="177">
        <f t="shared" ca="1" si="13"/>
        <v>0</v>
      </c>
      <c r="R25" s="178">
        <f t="shared" ca="1" si="14"/>
        <v>359.38999999999993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359.95</v>
      </c>
      <c r="I26" s="180">
        <f t="shared" ca="1" si="5"/>
        <v>268.66000000000003</v>
      </c>
      <c r="J26" s="177">
        <f t="shared" ca="1" si="6"/>
        <v>86.35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359.95</v>
      </c>
      <c r="N26" s="176">
        <f t="shared" ca="1" si="10"/>
        <v>268.66000000000003</v>
      </c>
      <c r="O26" s="177">
        <f t="shared" ca="1" si="11"/>
        <v>86.35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359.95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407.29</v>
      </c>
      <c r="I27" s="180">
        <f t="shared" ca="1" si="5"/>
        <v>316.14</v>
      </c>
      <c r="J27" s="177">
        <f t="shared" ca="1" si="6"/>
        <v>86.22</v>
      </c>
      <c r="K27" s="177">
        <f t="shared" ca="1" si="7"/>
        <v>4.93</v>
      </c>
      <c r="L27" s="177">
        <f t="shared" ca="1" si="8"/>
        <v>0</v>
      </c>
      <c r="M27" s="178">
        <f t="shared" ca="1" si="9"/>
        <v>407.29</v>
      </c>
      <c r="N27" s="176">
        <f t="shared" ca="1" si="10"/>
        <v>316.14</v>
      </c>
      <c r="O27" s="177">
        <f t="shared" ca="1" si="11"/>
        <v>86.22</v>
      </c>
      <c r="P27" s="177">
        <f t="shared" ca="1" si="12"/>
        <v>4.93</v>
      </c>
      <c r="Q27" s="177">
        <f t="shared" ca="1" si="13"/>
        <v>0</v>
      </c>
      <c r="R27" s="178">
        <f t="shared" ca="1" si="14"/>
        <v>407.29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455.19</v>
      </c>
      <c r="I28" s="180">
        <f t="shared" ca="1" si="5"/>
        <v>364.04</v>
      </c>
      <c r="J28" s="177">
        <f t="shared" ca="1" si="6"/>
        <v>86.22</v>
      </c>
      <c r="K28" s="177">
        <f t="shared" ca="1" si="7"/>
        <v>4.93</v>
      </c>
      <c r="L28" s="177">
        <f t="shared" ca="1" si="8"/>
        <v>0</v>
      </c>
      <c r="M28" s="178">
        <f t="shared" ca="1" si="9"/>
        <v>455.19</v>
      </c>
      <c r="N28" s="176">
        <f t="shared" ca="1" si="10"/>
        <v>364.04</v>
      </c>
      <c r="O28" s="177">
        <f t="shared" ca="1" si="11"/>
        <v>86.22</v>
      </c>
      <c r="P28" s="177">
        <f t="shared" ca="1" si="12"/>
        <v>4.93</v>
      </c>
      <c r="Q28" s="177">
        <f t="shared" ca="1" si="13"/>
        <v>0</v>
      </c>
      <c r="R28" s="178">
        <f t="shared" ca="1" si="14"/>
        <v>455.19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500.55</v>
      </c>
      <c r="I29" s="180">
        <f t="shared" ca="1" si="5"/>
        <v>409.86</v>
      </c>
      <c r="J29" s="177">
        <f t="shared" ca="1" si="6"/>
        <v>85.78</v>
      </c>
      <c r="K29" s="177">
        <f t="shared" ca="1" si="7"/>
        <v>4.91</v>
      </c>
      <c r="L29" s="177">
        <f t="shared" ca="1" si="8"/>
        <v>0</v>
      </c>
      <c r="M29" s="178">
        <f t="shared" ca="1" si="9"/>
        <v>500.55</v>
      </c>
      <c r="N29" s="176">
        <f t="shared" ca="1" si="10"/>
        <v>409.86</v>
      </c>
      <c r="O29" s="177">
        <f t="shared" ca="1" si="11"/>
        <v>85.78</v>
      </c>
      <c r="P29" s="177">
        <f t="shared" ca="1" si="12"/>
        <v>4.91</v>
      </c>
      <c r="Q29" s="177">
        <f t="shared" ca="1" si="13"/>
        <v>0</v>
      </c>
      <c r="R29" s="178">
        <f t="shared" ca="1" si="14"/>
        <v>500.55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570.15</v>
      </c>
      <c r="I30" s="180">
        <f t="shared" ca="1" si="5"/>
        <v>459.84</v>
      </c>
      <c r="J30" s="177">
        <f t="shared" ca="1" si="6"/>
        <v>105.38</v>
      </c>
      <c r="K30" s="177">
        <f t="shared" ca="1" si="7"/>
        <v>4.93</v>
      </c>
      <c r="L30" s="177">
        <f t="shared" ca="1" si="8"/>
        <v>0</v>
      </c>
      <c r="M30" s="178">
        <f t="shared" ca="1" si="9"/>
        <v>570.15</v>
      </c>
      <c r="N30" s="176">
        <f t="shared" ca="1" si="10"/>
        <v>459.84</v>
      </c>
      <c r="O30" s="177">
        <f t="shared" ca="1" si="11"/>
        <v>105.38</v>
      </c>
      <c r="P30" s="177">
        <f t="shared" ca="1" si="12"/>
        <v>4.93</v>
      </c>
      <c r="Q30" s="177">
        <f t="shared" ca="1" si="13"/>
        <v>0</v>
      </c>
      <c r="R30" s="178">
        <f t="shared" ca="1" si="14"/>
        <v>570.15</v>
      </c>
      <c r="W30" s="47"/>
      <c r="X30" s="47">
        <v>30</v>
      </c>
    </row>
    <row r="31" spans="1:24">
      <c r="A31" s="62" t="s">
        <v>73</v>
      </c>
      <c r="B31" s="171">
        <f t="shared" ca="1" si="3"/>
        <v>682.84</v>
      </c>
      <c r="C31" s="176">
        <f t="shared" ca="1" si="4"/>
        <v>509.39864</v>
      </c>
      <c r="D31" s="177">
        <f t="shared" ca="1" si="4"/>
        <v>164.08645200000004</v>
      </c>
      <c r="E31" s="177">
        <f t="shared" ca="1" si="4"/>
        <v>9.3549080000000018</v>
      </c>
      <c r="F31" s="178">
        <f t="shared" ca="1" si="4"/>
        <v>0</v>
      </c>
      <c r="G31" s="179">
        <f t="shared" ca="1" si="1"/>
        <v>0</v>
      </c>
      <c r="H31" s="179">
        <f t="shared" ca="1" si="2"/>
        <v>654.16</v>
      </c>
      <c r="I31" s="180">
        <f t="shared" ca="1" si="5"/>
        <v>488</v>
      </c>
      <c r="J31" s="177">
        <f t="shared" ca="1" si="6"/>
        <v>157.19999999999999</v>
      </c>
      <c r="K31" s="177">
        <f t="shared" ca="1" si="7"/>
        <v>8.9600000000000009</v>
      </c>
      <c r="L31" s="177">
        <f t="shared" ca="1" si="8"/>
        <v>0</v>
      </c>
      <c r="M31" s="178">
        <f t="shared" ca="1" si="9"/>
        <v>654.16000000000008</v>
      </c>
      <c r="N31" s="176">
        <f t="shared" ca="1" si="10"/>
        <v>487.99999999999994</v>
      </c>
      <c r="O31" s="177">
        <f t="shared" ca="1" si="11"/>
        <v>157.19999999999996</v>
      </c>
      <c r="P31" s="177">
        <f t="shared" ca="1" si="12"/>
        <v>8.9599999999999991</v>
      </c>
      <c r="Q31" s="177">
        <f t="shared" ca="1" si="13"/>
        <v>0</v>
      </c>
      <c r="R31" s="178">
        <f t="shared" ca="1" si="14"/>
        <v>654.16</v>
      </c>
      <c r="W31" s="47"/>
      <c r="X31" s="47">
        <v>31</v>
      </c>
    </row>
    <row r="32" spans="1:24">
      <c r="A32" s="62" t="s">
        <v>74</v>
      </c>
      <c r="B32" s="171">
        <f t="shared" ca="1" si="3"/>
        <v>682.84</v>
      </c>
      <c r="C32" s="176">
        <f t="shared" ca="1" si="4"/>
        <v>509.39864</v>
      </c>
      <c r="D32" s="177">
        <f t="shared" ca="1" si="4"/>
        <v>164.08645200000004</v>
      </c>
      <c r="E32" s="177">
        <f t="shared" ca="1" si="4"/>
        <v>9.3549080000000018</v>
      </c>
      <c r="F32" s="178">
        <f t="shared" ca="1" si="4"/>
        <v>0</v>
      </c>
      <c r="G32" s="179">
        <f t="shared" ca="1" si="1"/>
        <v>0</v>
      </c>
      <c r="H32" s="179">
        <f t="shared" ca="1" si="2"/>
        <v>654.16</v>
      </c>
      <c r="I32" s="180">
        <f t="shared" ca="1" si="5"/>
        <v>488</v>
      </c>
      <c r="J32" s="177">
        <f t="shared" ca="1" si="6"/>
        <v>157.19999999999999</v>
      </c>
      <c r="K32" s="177">
        <f t="shared" ca="1" si="7"/>
        <v>8.9600000000000009</v>
      </c>
      <c r="L32" s="177">
        <f t="shared" ca="1" si="8"/>
        <v>0</v>
      </c>
      <c r="M32" s="178">
        <f t="shared" ca="1" si="9"/>
        <v>654.16000000000008</v>
      </c>
      <c r="N32" s="176">
        <f t="shared" ca="1" si="10"/>
        <v>487.99999999999994</v>
      </c>
      <c r="O32" s="177">
        <f t="shared" ca="1" si="11"/>
        <v>157.19999999999996</v>
      </c>
      <c r="P32" s="177">
        <f t="shared" ca="1" si="12"/>
        <v>8.9599999999999991</v>
      </c>
      <c r="Q32" s="177">
        <f t="shared" ca="1" si="13"/>
        <v>0</v>
      </c>
      <c r="R32" s="178">
        <f t="shared" ca="1" si="14"/>
        <v>654.16</v>
      </c>
      <c r="W32" s="47"/>
      <c r="X32" s="47">
        <v>32</v>
      </c>
    </row>
    <row r="33" spans="1:24">
      <c r="A33" s="62" t="s">
        <v>75</v>
      </c>
      <c r="B33" s="171">
        <f t="shared" ca="1" si="3"/>
        <v>682.84</v>
      </c>
      <c r="C33" s="176">
        <f t="shared" ca="1" si="4"/>
        <v>509.39864</v>
      </c>
      <c r="D33" s="177">
        <f t="shared" ca="1" si="4"/>
        <v>164.08645200000004</v>
      </c>
      <c r="E33" s="177">
        <f t="shared" ca="1" si="4"/>
        <v>9.3549080000000018</v>
      </c>
      <c r="F33" s="178">
        <f t="shared" ca="1" si="4"/>
        <v>0</v>
      </c>
      <c r="G33" s="179">
        <f t="shared" ca="1" si="1"/>
        <v>0</v>
      </c>
      <c r="H33" s="179">
        <f t="shared" ca="1" si="2"/>
        <v>654.16</v>
      </c>
      <c r="I33" s="180">
        <f t="shared" ca="1" si="5"/>
        <v>488</v>
      </c>
      <c r="J33" s="177">
        <f t="shared" ca="1" si="6"/>
        <v>157.19999999999999</v>
      </c>
      <c r="K33" s="177">
        <f t="shared" ca="1" si="7"/>
        <v>8.9600000000000009</v>
      </c>
      <c r="L33" s="177">
        <f t="shared" ca="1" si="8"/>
        <v>0</v>
      </c>
      <c r="M33" s="178">
        <f t="shared" ca="1" si="9"/>
        <v>654.16000000000008</v>
      </c>
      <c r="N33" s="176">
        <f t="shared" ca="1" si="10"/>
        <v>487.99999999999994</v>
      </c>
      <c r="O33" s="177">
        <f t="shared" ca="1" si="11"/>
        <v>157.19999999999996</v>
      </c>
      <c r="P33" s="177">
        <f t="shared" ca="1" si="12"/>
        <v>8.9599999999999991</v>
      </c>
      <c r="Q33" s="177">
        <f t="shared" ca="1" si="13"/>
        <v>0</v>
      </c>
      <c r="R33" s="178">
        <f t="shared" ca="1" si="14"/>
        <v>654.16</v>
      </c>
      <c r="W33" s="47"/>
      <c r="X33" s="47">
        <v>33</v>
      </c>
    </row>
    <row r="34" spans="1:24">
      <c r="A34" s="62" t="s">
        <v>76</v>
      </c>
      <c r="B34" s="171">
        <f t="shared" ca="1" si="3"/>
        <v>682.84</v>
      </c>
      <c r="C34" s="176">
        <f t="shared" ca="1" si="4"/>
        <v>509.39864</v>
      </c>
      <c r="D34" s="177">
        <f t="shared" ca="1" si="4"/>
        <v>164.08645200000004</v>
      </c>
      <c r="E34" s="177">
        <f t="shared" ca="1" si="4"/>
        <v>9.3549080000000018</v>
      </c>
      <c r="F34" s="178">
        <f t="shared" ca="1" si="4"/>
        <v>0</v>
      </c>
      <c r="G34" s="179">
        <f t="shared" ca="1" si="1"/>
        <v>0</v>
      </c>
      <c r="H34" s="179">
        <f t="shared" ca="1" si="2"/>
        <v>654.16</v>
      </c>
      <c r="I34" s="180">
        <f t="shared" ca="1" si="5"/>
        <v>488</v>
      </c>
      <c r="J34" s="177">
        <f t="shared" ca="1" si="6"/>
        <v>157.19999999999999</v>
      </c>
      <c r="K34" s="177">
        <f t="shared" ca="1" si="7"/>
        <v>8.9600000000000009</v>
      </c>
      <c r="L34" s="177">
        <f t="shared" ca="1" si="8"/>
        <v>0</v>
      </c>
      <c r="M34" s="178">
        <f t="shared" ca="1" si="9"/>
        <v>654.16000000000008</v>
      </c>
      <c r="N34" s="176">
        <f t="shared" ca="1" si="10"/>
        <v>487.99999999999994</v>
      </c>
      <c r="O34" s="177">
        <f t="shared" ca="1" si="11"/>
        <v>157.19999999999996</v>
      </c>
      <c r="P34" s="177">
        <f t="shared" ca="1" si="12"/>
        <v>8.9599999999999991</v>
      </c>
      <c r="Q34" s="177">
        <f t="shared" ca="1" si="13"/>
        <v>0</v>
      </c>
      <c r="R34" s="178">
        <f t="shared" ca="1" si="14"/>
        <v>654.16</v>
      </c>
      <c r="W34" s="47"/>
      <c r="X34" s="47">
        <v>34</v>
      </c>
    </row>
    <row r="35" spans="1:24">
      <c r="A35" s="62" t="s">
        <v>77</v>
      </c>
      <c r="B35" s="171">
        <f t="shared" ca="1" si="3"/>
        <v>682.84</v>
      </c>
      <c r="C35" s="176">
        <f t="shared" ca="1" si="4"/>
        <v>509.39864</v>
      </c>
      <c r="D35" s="177">
        <f t="shared" ca="1" si="4"/>
        <v>164.08645200000004</v>
      </c>
      <c r="E35" s="177">
        <f t="shared" ca="1" si="4"/>
        <v>9.3549080000000018</v>
      </c>
      <c r="F35" s="178">
        <f t="shared" ca="1" si="4"/>
        <v>0</v>
      </c>
      <c r="G35" s="179">
        <f t="shared" ca="1" si="1"/>
        <v>0</v>
      </c>
      <c r="H35" s="179">
        <f t="shared" ca="1" si="2"/>
        <v>654.16</v>
      </c>
      <c r="I35" s="180">
        <f t="shared" ca="1" si="5"/>
        <v>488</v>
      </c>
      <c r="J35" s="177">
        <f t="shared" ca="1" si="6"/>
        <v>157.19999999999999</v>
      </c>
      <c r="K35" s="177">
        <f t="shared" ca="1" si="7"/>
        <v>8.9600000000000009</v>
      </c>
      <c r="L35" s="177">
        <f t="shared" ca="1" si="8"/>
        <v>0</v>
      </c>
      <c r="M35" s="178">
        <f t="shared" ca="1" si="9"/>
        <v>654.16000000000008</v>
      </c>
      <c r="N35" s="176">
        <f t="shared" ca="1" si="10"/>
        <v>487.99999999999994</v>
      </c>
      <c r="O35" s="177">
        <f t="shared" ca="1" si="11"/>
        <v>157.19999999999996</v>
      </c>
      <c r="P35" s="177">
        <f t="shared" ca="1" si="12"/>
        <v>8.9599999999999991</v>
      </c>
      <c r="Q35" s="177">
        <f t="shared" ca="1" si="13"/>
        <v>0</v>
      </c>
      <c r="R35" s="178">
        <f t="shared" ca="1" si="14"/>
        <v>654.16</v>
      </c>
      <c r="W35" s="47"/>
      <c r="X35" s="47">
        <v>35</v>
      </c>
    </row>
    <row r="36" spans="1:24">
      <c r="A36" s="62" t="s">
        <v>78</v>
      </c>
      <c r="B36" s="171">
        <f t="shared" ca="1" si="3"/>
        <v>682.84</v>
      </c>
      <c r="C36" s="176">
        <f t="shared" ref="C36:F67" ca="1" si="15">$B36*C$1/100</f>
        <v>509.39864</v>
      </c>
      <c r="D36" s="177">
        <f t="shared" ca="1" si="15"/>
        <v>164.08645200000004</v>
      </c>
      <c r="E36" s="177">
        <f t="shared" ca="1" si="15"/>
        <v>9.3549080000000018</v>
      </c>
      <c r="F36" s="178">
        <f t="shared" ca="1" si="15"/>
        <v>0</v>
      </c>
      <c r="G36" s="179">
        <f t="shared" ca="1" si="1"/>
        <v>0</v>
      </c>
      <c r="H36" s="179">
        <f t="shared" ca="1" si="2"/>
        <v>654.16</v>
      </c>
      <c r="I36" s="180">
        <f t="shared" ca="1" si="5"/>
        <v>488</v>
      </c>
      <c r="J36" s="177">
        <f t="shared" ca="1" si="6"/>
        <v>157.19999999999999</v>
      </c>
      <c r="K36" s="177">
        <f t="shared" ca="1" si="7"/>
        <v>8.9600000000000009</v>
      </c>
      <c r="L36" s="177">
        <f t="shared" ca="1" si="8"/>
        <v>0</v>
      </c>
      <c r="M36" s="178">
        <f t="shared" ca="1" si="9"/>
        <v>654.16000000000008</v>
      </c>
      <c r="N36" s="176">
        <f t="shared" ca="1" si="10"/>
        <v>487.99999999999994</v>
      </c>
      <c r="O36" s="177">
        <f t="shared" ca="1" si="11"/>
        <v>157.19999999999996</v>
      </c>
      <c r="P36" s="177">
        <f t="shared" ca="1" si="12"/>
        <v>8.9599999999999991</v>
      </c>
      <c r="Q36" s="177">
        <f t="shared" ca="1" si="13"/>
        <v>0</v>
      </c>
      <c r="R36" s="178">
        <f t="shared" ca="1" si="14"/>
        <v>654.16</v>
      </c>
      <c r="W36" s="47"/>
      <c r="X36" s="47">
        <v>36</v>
      </c>
    </row>
    <row r="37" spans="1:24">
      <c r="A37" s="62" t="s">
        <v>79</v>
      </c>
      <c r="B37" s="171">
        <f t="shared" ca="1" si="3"/>
        <v>682.84</v>
      </c>
      <c r="C37" s="176">
        <f t="shared" ca="1" si="15"/>
        <v>509.39864</v>
      </c>
      <c r="D37" s="177">
        <f t="shared" ca="1" si="15"/>
        <v>164.08645200000004</v>
      </c>
      <c r="E37" s="177">
        <f t="shared" ca="1" si="15"/>
        <v>9.3549080000000018</v>
      </c>
      <c r="F37" s="178">
        <f t="shared" ca="1" si="15"/>
        <v>0</v>
      </c>
      <c r="G37" s="179">
        <f t="shared" ca="1" si="1"/>
        <v>0</v>
      </c>
      <c r="H37" s="179">
        <f t="shared" ca="1" si="2"/>
        <v>654.16</v>
      </c>
      <c r="I37" s="180">
        <f t="shared" ca="1" si="5"/>
        <v>488</v>
      </c>
      <c r="J37" s="177">
        <f t="shared" ca="1" si="6"/>
        <v>157.19999999999999</v>
      </c>
      <c r="K37" s="177">
        <f t="shared" ca="1" si="7"/>
        <v>8.9600000000000009</v>
      </c>
      <c r="L37" s="177">
        <f t="shared" ca="1" si="8"/>
        <v>0</v>
      </c>
      <c r="M37" s="178">
        <f t="shared" ca="1" si="9"/>
        <v>654.16000000000008</v>
      </c>
      <c r="N37" s="176">
        <f t="shared" ca="1" si="10"/>
        <v>487.99999999999994</v>
      </c>
      <c r="O37" s="177">
        <f t="shared" ca="1" si="11"/>
        <v>157.19999999999996</v>
      </c>
      <c r="P37" s="177">
        <f t="shared" ca="1" si="12"/>
        <v>8.9599999999999991</v>
      </c>
      <c r="Q37" s="177">
        <f t="shared" ca="1" si="13"/>
        <v>0</v>
      </c>
      <c r="R37" s="178">
        <f t="shared" ca="1" si="14"/>
        <v>654.16</v>
      </c>
      <c r="W37" s="47"/>
      <c r="X37" s="47">
        <v>37</v>
      </c>
    </row>
    <row r="38" spans="1:24">
      <c r="A38" s="62" t="s">
        <v>80</v>
      </c>
      <c r="B38" s="171">
        <f t="shared" ca="1" si="3"/>
        <v>682.84</v>
      </c>
      <c r="C38" s="176">
        <f t="shared" ca="1" si="15"/>
        <v>509.39864</v>
      </c>
      <c r="D38" s="177">
        <f t="shared" ca="1" si="15"/>
        <v>164.08645200000004</v>
      </c>
      <c r="E38" s="177">
        <f t="shared" ca="1" si="15"/>
        <v>9.3549080000000018</v>
      </c>
      <c r="F38" s="178">
        <f t="shared" ca="1" si="15"/>
        <v>0</v>
      </c>
      <c r="G38" s="179">
        <f t="shared" ca="1" si="1"/>
        <v>0</v>
      </c>
      <c r="H38" s="179">
        <f t="shared" ca="1" si="2"/>
        <v>654.16</v>
      </c>
      <c r="I38" s="180">
        <f t="shared" ca="1" si="5"/>
        <v>488</v>
      </c>
      <c r="J38" s="177">
        <f t="shared" ca="1" si="6"/>
        <v>157.19999999999999</v>
      </c>
      <c r="K38" s="177">
        <f t="shared" ca="1" si="7"/>
        <v>8.9600000000000009</v>
      </c>
      <c r="L38" s="177">
        <f t="shared" ca="1" si="8"/>
        <v>0</v>
      </c>
      <c r="M38" s="178">
        <f t="shared" ca="1" si="9"/>
        <v>654.16000000000008</v>
      </c>
      <c r="N38" s="176">
        <f t="shared" ca="1" si="10"/>
        <v>487.99999999999994</v>
      </c>
      <c r="O38" s="177">
        <f t="shared" ca="1" si="11"/>
        <v>157.19999999999996</v>
      </c>
      <c r="P38" s="177">
        <f t="shared" ca="1" si="12"/>
        <v>8.9599999999999991</v>
      </c>
      <c r="Q38" s="177">
        <f t="shared" ca="1" si="13"/>
        <v>0</v>
      </c>
      <c r="R38" s="178">
        <f t="shared" ca="1" si="14"/>
        <v>654.16</v>
      </c>
      <c r="W38" s="47"/>
      <c r="X38" s="47">
        <v>38</v>
      </c>
    </row>
    <row r="39" spans="1:24">
      <c r="A39" s="62" t="s">
        <v>81</v>
      </c>
      <c r="B39" s="171">
        <f t="shared" ca="1" si="3"/>
        <v>682.84</v>
      </c>
      <c r="C39" s="176">
        <f t="shared" ca="1" si="15"/>
        <v>509.39864</v>
      </c>
      <c r="D39" s="177">
        <f t="shared" ca="1" si="15"/>
        <v>164.08645200000004</v>
      </c>
      <c r="E39" s="177">
        <f t="shared" ca="1" si="15"/>
        <v>9.3549080000000018</v>
      </c>
      <c r="F39" s="178">
        <f t="shared" ca="1" si="15"/>
        <v>0</v>
      </c>
      <c r="G39" s="179">
        <f t="shared" ca="1" si="1"/>
        <v>0</v>
      </c>
      <c r="H39" s="179">
        <f t="shared" ca="1" si="2"/>
        <v>654.16</v>
      </c>
      <c r="I39" s="180">
        <f t="shared" ca="1" si="5"/>
        <v>488</v>
      </c>
      <c r="J39" s="177">
        <f t="shared" ca="1" si="6"/>
        <v>157.19999999999999</v>
      </c>
      <c r="K39" s="177">
        <f t="shared" ca="1" si="7"/>
        <v>8.9600000000000009</v>
      </c>
      <c r="L39" s="177">
        <f t="shared" ca="1" si="8"/>
        <v>0</v>
      </c>
      <c r="M39" s="178">
        <f t="shared" ca="1" si="9"/>
        <v>654.16000000000008</v>
      </c>
      <c r="N39" s="176">
        <f t="shared" ca="1" si="10"/>
        <v>487.99999999999994</v>
      </c>
      <c r="O39" s="177">
        <f t="shared" ca="1" si="11"/>
        <v>157.19999999999996</v>
      </c>
      <c r="P39" s="177">
        <f t="shared" ca="1" si="12"/>
        <v>8.9599999999999991</v>
      </c>
      <c r="Q39" s="177">
        <f t="shared" ca="1" si="13"/>
        <v>0</v>
      </c>
      <c r="R39" s="178">
        <f t="shared" ca="1" si="14"/>
        <v>654.16</v>
      </c>
      <c r="W39" s="47"/>
      <c r="X39" s="47">
        <v>39</v>
      </c>
    </row>
    <row r="40" spans="1:24">
      <c r="A40" s="62" t="s">
        <v>82</v>
      </c>
      <c r="B40" s="171">
        <f t="shared" ca="1" si="3"/>
        <v>682.84</v>
      </c>
      <c r="C40" s="176">
        <f t="shared" ca="1" si="15"/>
        <v>509.39864</v>
      </c>
      <c r="D40" s="177">
        <f t="shared" ca="1" si="15"/>
        <v>164.08645200000004</v>
      </c>
      <c r="E40" s="177">
        <f t="shared" ca="1" si="15"/>
        <v>9.3549080000000018</v>
      </c>
      <c r="F40" s="178">
        <f t="shared" ca="1" si="15"/>
        <v>0</v>
      </c>
      <c r="G40" s="179">
        <f t="shared" ca="1" si="1"/>
        <v>0</v>
      </c>
      <c r="H40" s="179">
        <f t="shared" ca="1" si="2"/>
        <v>654.16</v>
      </c>
      <c r="I40" s="180">
        <f t="shared" ca="1" si="5"/>
        <v>488</v>
      </c>
      <c r="J40" s="177">
        <f t="shared" ca="1" si="6"/>
        <v>157.19999999999999</v>
      </c>
      <c r="K40" s="177">
        <f t="shared" ca="1" si="7"/>
        <v>8.9600000000000009</v>
      </c>
      <c r="L40" s="177">
        <f t="shared" ca="1" si="8"/>
        <v>0</v>
      </c>
      <c r="M40" s="178">
        <f t="shared" ca="1" si="9"/>
        <v>654.16000000000008</v>
      </c>
      <c r="N40" s="176">
        <f t="shared" ca="1" si="10"/>
        <v>487.99999999999994</v>
      </c>
      <c r="O40" s="177">
        <f t="shared" ca="1" si="11"/>
        <v>157.19999999999996</v>
      </c>
      <c r="P40" s="177">
        <f t="shared" ca="1" si="12"/>
        <v>8.9599999999999991</v>
      </c>
      <c r="Q40" s="177">
        <f t="shared" ca="1" si="13"/>
        <v>0</v>
      </c>
      <c r="R40" s="178">
        <f t="shared" ca="1" si="14"/>
        <v>654.16</v>
      </c>
      <c r="W40" s="47"/>
      <c r="X40" s="47">
        <v>40</v>
      </c>
    </row>
    <row r="41" spans="1:24">
      <c r="A41" s="62" t="s">
        <v>83</v>
      </c>
      <c r="B41" s="171">
        <f t="shared" ca="1" si="3"/>
        <v>682.84</v>
      </c>
      <c r="C41" s="176">
        <f t="shared" ca="1" si="15"/>
        <v>509.39864</v>
      </c>
      <c r="D41" s="177">
        <f t="shared" ca="1" si="15"/>
        <v>164.08645200000004</v>
      </c>
      <c r="E41" s="177">
        <f t="shared" ca="1" si="15"/>
        <v>9.3549080000000018</v>
      </c>
      <c r="F41" s="178">
        <f t="shared" ca="1" si="15"/>
        <v>0</v>
      </c>
      <c r="G41" s="179">
        <f t="shared" ca="1" si="1"/>
        <v>0</v>
      </c>
      <c r="H41" s="179">
        <f t="shared" ca="1" si="2"/>
        <v>654.16</v>
      </c>
      <c r="I41" s="180">
        <f t="shared" ca="1" si="5"/>
        <v>488</v>
      </c>
      <c r="J41" s="177">
        <f t="shared" ca="1" si="6"/>
        <v>157.19999999999999</v>
      </c>
      <c r="K41" s="177">
        <f t="shared" ca="1" si="7"/>
        <v>8.9600000000000009</v>
      </c>
      <c r="L41" s="177">
        <f t="shared" ca="1" si="8"/>
        <v>0</v>
      </c>
      <c r="M41" s="178">
        <f t="shared" ca="1" si="9"/>
        <v>654.16000000000008</v>
      </c>
      <c r="N41" s="176">
        <f t="shared" ca="1" si="10"/>
        <v>487.99999999999994</v>
      </c>
      <c r="O41" s="177">
        <f t="shared" ca="1" si="11"/>
        <v>157.19999999999996</v>
      </c>
      <c r="P41" s="177">
        <f t="shared" ca="1" si="12"/>
        <v>8.9599999999999991</v>
      </c>
      <c r="Q41" s="177">
        <f t="shared" ca="1" si="13"/>
        <v>0</v>
      </c>
      <c r="R41" s="178">
        <f t="shared" ca="1" si="14"/>
        <v>654.16</v>
      </c>
      <c r="W41" s="47"/>
      <c r="X41" s="47">
        <v>41</v>
      </c>
    </row>
    <row r="42" spans="1:24">
      <c r="A42" s="62" t="s">
        <v>84</v>
      </c>
      <c r="B42" s="171">
        <f t="shared" ca="1" si="3"/>
        <v>682.84</v>
      </c>
      <c r="C42" s="176">
        <f t="shared" ca="1" si="15"/>
        <v>509.39864</v>
      </c>
      <c r="D42" s="177">
        <f t="shared" ca="1" si="15"/>
        <v>164.08645200000004</v>
      </c>
      <c r="E42" s="177">
        <f t="shared" ca="1" si="15"/>
        <v>9.3549080000000018</v>
      </c>
      <c r="F42" s="178">
        <f t="shared" ca="1" si="15"/>
        <v>0</v>
      </c>
      <c r="G42" s="179">
        <f t="shared" ca="1" si="1"/>
        <v>0</v>
      </c>
      <c r="H42" s="179">
        <f t="shared" ca="1" si="2"/>
        <v>654.16</v>
      </c>
      <c r="I42" s="180">
        <f t="shared" ca="1" si="5"/>
        <v>488</v>
      </c>
      <c r="J42" s="177">
        <f t="shared" ca="1" si="6"/>
        <v>157.19999999999999</v>
      </c>
      <c r="K42" s="177">
        <f t="shared" ca="1" si="7"/>
        <v>8.9600000000000009</v>
      </c>
      <c r="L42" s="177">
        <f t="shared" ca="1" si="8"/>
        <v>0</v>
      </c>
      <c r="M42" s="178">
        <f t="shared" ca="1" si="9"/>
        <v>654.16000000000008</v>
      </c>
      <c r="N42" s="176">
        <f t="shared" ca="1" si="10"/>
        <v>487.99999999999994</v>
      </c>
      <c r="O42" s="177">
        <f t="shared" ca="1" si="11"/>
        <v>157.19999999999996</v>
      </c>
      <c r="P42" s="177">
        <f t="shared" ca="1" si="12"/>
        <v>8.9599999999999991</v>
      </c>
      <c r="Q42" s="177">
        <f t="shared" ca="1" si="13"/>
        <v>0</v>
      </c>
      <c r="R42" s="178">
        <f t="shared" ca="1" si="14"/>
        <v>654.16</v>
      </c>
      <c r="W42" s="47"/>
      <c r="X42" s="47">
        <v>42</v>
      </c>
    </row>
    <row r="43" spans="1:24">
      <c r="A43" s="62" t="s">
        <v>85</v>
      </c>
      <c r="B43" s="171">
        <f t="shared" ca="1" si="3"/>
        <v>682.84</v>
      </c>
      <c r="C43" s="176">
        <f t="shared" ca="1" si="15"/>
        <v>509.39864</v>
      </c>
      <c r="D43" s="177">
        <f t="shared" ca="1" si="15"/>
        <v>164.08645200000004</v>
      </c>
      <c r="E43" s="177">
        <f t="shared" ca="1" si="15"/>
        <v>9.3549080000000018</v>
      </c>
      <c r="F43" s="178">
        <f t="shared" ca="1" si="15"/>
        <v>0</v>
      </c>
      <c r="G43" s="179">
        <f t="shared" ca="1" si="1"/>
        <v>0</v>
      </c>
      <c r="H43" s="179">
        <f t="shared" ca="1" si="2"/>
        <v>654.16</v>
      </c>
      <c r="I43" s="180">
        <f t="shared" ca="1" si="5"/>
        <v>488</v>
      </c>
      <c r="J43" s="177">
        <f t="shared" ca="1" si="6"/>
        <v>157.19999999999999</v>
      </c>
      <c r="K43" s="177">
        <f t="shared" ca="1" si="7"/>
        <v>8.9600000000000009</v>
      </c>
      <c r="L43" s="177">
        <f t="shared" ca="1" si="8"/>
        <v>0</v>
      </c>
      <c r="M43" s="178">
        <f t="shared" ca="1" si="9"/>
        <v>654.16000000000008</v>
      </c>
      <c r="N43" s="176">
        <f t="shared" ca="1" si="10"/>
        <v>487.99999999999994</v>
      </c>
      <c r="O43" s="177">
        <f t="shared" ca="1" si="11"/>
        <v>157.19999999999996</v>
      </c>
      <c r="P43" s="177">
        <f t="shared" ca="1" si="12"/>
        <v>8.9599999999999991</v>
      </c>
      <c r="Q43" s="177">
        <f t="shared" ca="1" si="13"/>
        <v>0</v>
      </c>
      <c r="R43" s="178">
        <f t="shared" ca="1" si="14"/>
        <v>654.16</v>
      </c>
      <c r="W43" s="47"/>
      <c r="X43" s="47">
        <v>43</v>
      </c>
    </row>
    <row r="44" spans="1:24">
      <c r="A44" s="62" t="s">
        <v>86</v>
      </c>
      <c r="B44" s="171">
        <f t="shared" ca="1" si="3"/>
        <v>682.84</v>
      </c>
      <c r="C44" s="176">
        <f t="shared" ca="1" si="15"/>
        <v>509.39864</v>
      </c>
      <c r="D44" s="177">
        <f t="shared" ca="1" si="15"/>
        <v>164.08645200000004</v>
      </c>
      <c r="E44" s="177">
        <f t="shared" ca="1" si="15"/>
        <v>9.3549080000000018</v>
      </c>
      <c r="F44" s="178">
        <f t="shared" ca="1" si="15"/>
        <v>0</v>
      </c>
      <c r="G44" s="179">
        <f t="shared" ca="1" si="1"/>
        <v>0</v>
      </c>
      <c r="H44" s="179">
        <f t="shared" ca="1" si="2"/>
        <v>654.16</v>
      </c>
      <c r="I44" s="180">
        <f t="shared" ca="1" si="5"/>
        <v>488</v>
      </c>
      <c r="J44" s="177">
        <f t="shared" ca="1" si="6"/>
        <v>157.19999999999999</v>
      </c>
      <c r="K44" s="177">
        <f t="shared" ca="1" si="7"/>
        <v>8.9600000000000009</v>
      </c>
      <c r="L44" s="177">
        <f t="shared" ca="1" si="8"/>
        <v>0</v>
      </c>
      <c r="M44" s="178">
        <f t="shared" ca="1" si="9"/>
        <v>654.16000000000008</v>
      </c>
      <c r="N44" s="176">
        <f t="shared" ca="1" si="10"/>
        <v>487.99999999999994</v>
      </c>
      <c r="O44" s="177">
        <f t="shared" ca="1" si="11"/>
        <v>157.19999999999996</v>
      </c>
      <c r="P44" s="177">
        <f t="shared" ca="1" si="12"/>
        <v>8.9599999999999991</v>
      </c>
      <c r="Q44" s="177">
        <f t="shared" ca="1" si="13"/>
        <v>0</v>
      </c>
      <c r="R44" s="178">
        <f t="shared" ca="1" si="14"/>
        <v>654.16</v>
      </c>
      <c r="W44" s="47"/>
      <c r="X44" s="47">
        <v>44</v>
      </c>
    </row>
    <row r="45" spans="1:24">
      <c r="A45" s="62" t="s">
        <v>87</v>
      </c>
      <c r="B45" s="171">
        <f t="shared" ca="1" si="3"/>
        <v>682.78</v>
      </c>
      <c r="C45" s="176">
        <f t="shared" ca="1" si="15"/>
        <v>509.35387999999989</v>
      </c>
      <c r="D45" s="177">
        <f t="shared" ca="1" si="15"/>
        <v>164.07203400000003</v>
      </c>
      <c r="E45" s="177">
        <f t="shared" ca="1" si="15"/>
        <v>9.3540860000000006</v>
      </c>
      <c r="F45" s="178">
        <f t="shared" ca="1" si="15"/>
        <v>0</v>
      </c>
      <c r="G45" s="179">
        <f t="shared" ca="1" si="1"/>
        <v>0</v>
      </c>
      <c r="H45" s="179">
        <f t="shared" ca="1" si="2"/>
        <v>654.1</v>
      </c>
      <c r="I45" s="180">
        <f t="shared" ca="1" si="5"/>
        <v>487.95</v>
      </c>
      <c r="J45" s="177">
        <f t="shared" ca="1" si="6"/>
        <v>157.18</v>
      </c>
      <c r="K45" s="177">
        <f t="shared" ca="1" si="7"/>
        <v>8.9600000000000009</v>
      </c>
      <c r="L45" s="177">
        <f t="shared" ca="1" si="8"/>
        <v>0</v>
      </c>
      <c r="M45" s="178">
        <f t="shared" ca="1" si="9"/>
        <v>654.09</v>
      </c>
      <c r="N45" s="176">
        <f t="shared" ca="1" si="10"/>
        <v>487.95745998257121</v>
      </c>
      <c r="O45" s="177">
        <f t="shared" ca="1" si="11"/>
        <v>157.18240303322173</v>
      </c>
      <c r="P45" s="177">
        <f t="shared" ca="1" si="12"/>
        <v>8.9601369842070664</v>
      </c>
      <c r="Q45" s="177">
        <f t="shared" ca="1" si="13"/>
        <v>0</v>
      </c>
      <c r="R45" s="178">
        <f t="shared" ca="1" si="14"/>
        <v>654.1</v>
      </c>
      <c r="W45" s="47"/>
      <c r="X45" s="47">
        <v>45</v>
      </c>
    </row>
    <row r="46" spans="1:24">
      <c r="A46" s="62" t="s">
        <v>88</v>
      </c>
      <c r="B46" s="171">
        <f t="shared" ca="1" si="3"/>
        <v>618.64</v>
      </c>
      <c r="C46" s="176">
        <f t="shared" ca="1" si="15"/>
        <v>461.50543999999996</v>
      </c>
      <c r="D46" s="177">
        <f t="shared" ca="1" si="15"/>
        <v>148.65919200000002</v>
      </c>
      <c r="E46" s="177">
        <f t="shared" ca="1" si="15"/>
        <v>8.4753680000000013</v>
      </c>
      <c r="F46" s="178">
        <f t="shared" ca="1" si="15"/>
        <v>0</v>
      </c>
      <c r="G46" s="179">
        <f t="shared" ca="1" si="1"/>
        <v>0</v>
      </c>
      <c r="H46" s="179">
        <f t="shared" ca="1" si="2"/>
        <v>592.66</v>
      </c>
      <c r="I46" s="180">
        <f t="shared" ca="1" si="5"/>
        <v>442.13</v>
      </c>
      <c r="J46" s="177">
        <f t="shared" ca="1" si="6"/>
        <v>142.41999999999999</v>
      </c>
      <c r="K46" s="177">
        <f t="shared" ca="1" si="7"/>
        <v>8.1199999999999992</v>
      </c>
      <c r="L46" s="177">
        <f t="shared" ca="1" si="8"/>
        <v>0</v>
      </c>
      <c r="M46" s="178">
        <f t="shared" ca="1" si="9"/>
        <v>592.66999999999996</v>
      </c>
      <c r="N46" s="176">
        <f t="shared" ca="1" si="10"/>
        <v>442.12254003070848</v>
      </c>
      <c r="O46" s="177">
        <f t="shared" ca="1" si="11"/>
        <v>142.41759697639495</v>
      </c>
      <c r="P46" s="177">
        <f t="shared" ca="1" si="12"/>
        <v>8.119862992896552</v>
      </c>
      <c r="Q46" s="177">
        <f t="shared" ca="1" si="13"/>
        <v>0</v>
      </c>
      <c r="R46" s="178">
        <f t="shared" ca="1" si="14"/>
        <v>592.66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611.17999999999995</v>
      </c>
      <c r="I47" s="180">
        <f t="shared" ca="1" si="5"/>
        <v>488.21</v>
      </c>
      <c r="J47" s="177">
        <f t="shared" ca="1" si="6"/>
        <v>114</v>
      </c>
      <c r="K47" s="177">
        <f t="shared" ca="1" si="7"/>
        <v>8.9700000000000006</v>
      </c>
      <c r="L47" s="177">
        <f t="shared" ca="1" si="8"/>
        <v>0</v>
      </c>
      <c r="M47" s="178">
        <f t="shared" ca="1" si="9"/>
        <v>611.18000000000006</v>
      </c>
      <c r="N47" s="176">
        <f t="shared" ca="1" si="10"/>
        <v>488.20999999999987</v>
      </c>
      <c r="O47" s="177">
        <f t="shared" ca="1" si="11"/>
        <v>113.99999999999999</v>
      </c>
      <c r="P47" s="177">
        <f t="shared" ca="1" si="12"/>
        <v>8.9699999999999989</v>
      </c>
      <c r="Q47" s="177">
        <f t="shared" ca="1" si="13"/>
        <v>0</v>
      </c>
      <c r="R47" s="178">
        <f t="shared" ca="1" si="14"/>
        <v>611.17999999999984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558.86</v>
      </c>
      <c r="I48" s="180">
        <f t="shared" ca="1" si="5"/>
        <v>431.1</v>
      </c>
      <c r="J48" s="177">
        <f t="shared" ca="1" si="6"/>
        <v>118.79</v>
      </c>
      <c r="K48" s="177">
        <f t="shared" ca="1" si="7"/>
        <v>8.9700000000000006</v>
      </c>
      <c r="L48" s="177">
        <f t="shared" ca="1" si="8"/>
        <v>0</v>
      </c>
      <c r="M48" s="178">
        <f t="shared" ca="1" si="9"/>
        <v>558.86</v>
      </c>
      <c r="N48" s="176">
        <f t="shared" ca="1" si="10"/>
        <v>431.1</v>
      </c>
      <c r="O48" s="177">
        <f t="shared" ca="1" si="11"/>
        <v>118.79</v>
      </c>
      <c r="P48" s="177">
        <f t="shared" ca="1" si="12"/>
        <v>8.9700000000000006</v>
      </c>
      <c r="Q48" s="177">
        <f t="shared" ca="1" si="13"/>
        <v>0</v>
      </c>
      <c r="R48" s="178">
        <f t="shared" ca="1" si="14"/>
        <v>558.86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518.62</v>
      </c>
      <c r="I49" s="180">
        <f t="shared" ca="1" si="5"/>
        <v>364.04</v>
      </c>
      <c r="J49" s="177">
        <f t="shared" ca="1" si="6"/>
        <v>145.62</v>
      </c>
      <c r="K49" s="177">
        <f t="shared" ca="1" si="7"/>
        <v>8.9700000000000006</v>
      </c>
      <c r="L49" s="177">
        <f t="shared" ca="1" si="8"/>
        <v>0</v>
      </c>
      <c r="M49" s="178">
        <f t="shared" ca="1" si="9"/>
        <v>518.63</v>
      </c>
      <c r="N49" s="176">
        <f t="shared" ca="1" si="10"/>
        <v>364.03298073771282</v>
      </c>
      <c r="O49" s="177">
        <f t="shared" ca="1" si="11"/>
        <v>145.61719221795886</v>
      </c>
      <c r="P49" s="177">
        <f t="shared" ca="1" si="12"/>
        <v>8.9698270443283281</v>
      </c>
      <c r="Q49" s="177">
        <f t="shared" ca="1" si="13"/>
        <v>0</v>
      </c>
      <c r="R49" s="178">
        <f t="shared" ca="1" si="14"/>
        <v>518.62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440.82</v>
      </c>
      <c r="I50" s="180">
        <f t="shared" ca="1" si="5"/>
        <v>296.98</v>
      </c>
      <c r="J50" s="177">
        <f t="shared" ca="1" si="6"/>
        <v>138.91</v>
      </c>
      <c r="K50" s="177">
        <f t="shared" ca="1" si="7"/>
        <v>4.93</v>
      </c>
      <c r="L50" s="177">
        <f t="shared" ca="1" si="8"/>
        <v>0</v>
      </c>
      <c r="M50" s="178">
        <f t="shared" ca="1" si="9"/>
        <v>440.82</v>
      </c>
      <c r="N50" s="176">
        <f t="shared" ca="1" si="10"/>
        <v>296.98</v>
      </c>
      <c r="O50" s="177">
        <f t="shared" ca="1" si="11"/>
        <v>138.91</v>
      </c>
      <c r="P50" s="177">
        <f t="shared" ca="1" si="12"/>
        <v>4.93</v>
      </c>
      <c r="Q50" s="177">
        <f t="shared" ca="1" si="13"/>
        <v>0</v>
      </c>
      <c r="R50" s="178">
        <f t="shared" ca="1" si="14"/>
        <v>440.82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321.07</v>
      </c>
      <c r="I51" s="180">
        <f t="shared" ca="1" si="5"/>
        <v>229.92</v>
      </c>
      <c r="J51" s="177">
        <f t="shared" ca="1" si="6"/>
        <v>86.22</v>
      </c>
      <c r="K51" s="177">
        <f t="shared" ca="1" si="7"/>
        <v>4.93</v>
      </c>
      <c r="L51" s="177">
        <f t="shared" ca="1" si="8"/>
        <v>0</v>
      </c>
      <c r="M51" s="178">
        <f t="shared" ca="1" si="9"/>
        <v>321.07</v>
      </c>
      <c r="N51" s="176">
        <f t="shared" ca="1" si="10"/>
        <v>229.92</v>
      </c>
      <c r="O51" s="177">
        <f t="shared" ca="1" si="11"/>
        <v>86.22</v>
      </c>
      <c r="P51" s="177">
        <f t="shared" ca="1" si="12"/>
        <v>4.93</v>
      </c>
      <c r="Q51" s="177">
        <f t="shared" ca="1" si="13"/>
        <v>0</v>
      </c>
      <c r="R51" s="178">
        <f t="shared" ca="1" si="14"/>
        <v>321.07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263.58999999999997</v>
      </c>
      <c r="I52" s="180">
        <f t="shared" ca="1" si="5"/>
        <v>172.44</v>
      </c>
      <c r="J52" s="177">
        <f t="shared" ca="1" si="6"/>
        <v>86.22</v>
      </c>
      <c r="K52" s="177">
        <f t="shared" ca="1" si="7"/>
        <v>4.93</v>
      </c>
      <c r="L52" s="177">
        <f t="shared" ca="1" si="8"/>
        <v>0</v>
      </c>
      <c r="M52" s="178">
        <f t="shared" ca="1" si="9"/>
        <v>263.58999999999997</v>
      </c>
      <c r="N52" s="176">
        <f t="shared" ca="1" si="10"/>
        <v>172.44</v>
      </c>
      <c r="O52" s="177">
        <f t="shared" ca="1" si="11"/>
        <v>86.22</v>
      </c>
      <c r="P52" s="177">
        <f t="shared" ca="1" si="12"/>
        <v>4.93</v>
      </c>
      <c r="Q52" s="177">
        <f t="shared" ca="1" si="13"/>
        <v>0</v>
      </c>
      <c r="R52" s="178">
        <f t="shared" ca="1" si="14"/>
        <v>263.58999999999997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263.58999999999997</v>
      </c>
      <c r="I53" s="180">
        <f t="shared" ca="1" si="5"/>
        <v>172.44</v>
      </c>
      <c r="J53" s="177">
        <f t="shared" ca="1" si="6"/>
        <v>86.22</v>
      </c>
      <c r="K53" s="177">
        <f t="shared" ca="1" si="7"/>
        <v>4.93</v>
      </c>
      <c r="L53" s="177">
        <f t="shared" ca="1" si="8"/>
        <v>0</v>
      </c>
      <c r="M53" s="178">
        <f t="shared" ca="1" si="9"/>
        <v>263.58999999999997</v>
      </c>
      <c r="N53" s="176">
        <f t="shared" ca="1" si="10"/>
        <v>172.44</v>
      </c>
      <c r="O53" s="177">
        <f t="shared" ca="1" si="11"/>
        <v>86.22</v>
      </c>
      <c r="P53" s="177">
        <f t="shared" ca="1" si="12"/>
        <v>4.93</v>
      </c>
      <c r="Q53" s="177">
        <f t="shared" ca="1" si="13"/>
        <v>0</v>
      </c>
      <c r="R53" s="178">
        <f t="shared" ca="1" si="14"/>
        <v>263.58999999999997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263.58999999999997</v>
      </c>
      <c r="I54" s="180">
        <f t="shared" ca="1" si="5"/>
        <v>172.44</v>
      </c>
      <c r="J54" s="177">
        <f t="shared" ca="1" si="6"/>
        <v>86.22</v>
      </c>
      <c r="K54" s="177">
        <f t="shared" ca="1" si="7"/>
        <v>4.93</v>
      </c>
      <c r="L54" s="177">
        <f t="shared" ca="1" si="8"/>
        <v>0</v>
      </c>
      <c r="M54" s="178">
        <f t="shared" ca="1" si="9"/>
        <v>263.58999999999997</v>
      </c>
      <c r="N54" s="176">
        <f t="shared" ca="1" si="10"/>
        <v>172.44</v>
      </c>
      <c r="O54" s="177">
        <f t="shared" ca="1" si="11"/>
        <v>86.22</v>
      </c>
      <c r="P54" s="177">
        <f t="shared" ca="1" si="12"/>
        <v>4.93</v>
      </c>
      <c r="Q54" s="177">
        <f t="shared" ca="1" si="13"/>
        <v>0</v>
      </c>
      <c r="R54" s="178">
        <f t="shared" ca="1" si="14"/>
        <v>263.58999999999997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263.58999999999997</v>
      </c>
      <c r="I55" s="180">
        <f t="shared" ca="1" si="5"/>
        <v>172.44</v>
      </c>
      <c r="J55" s="177">
        <f t="shared" ca="1" si="6"/>
        <v>86.22</v>
      </c>
      <c r="K55" s="177">
        <f t="shared" ca="1" si="7"/>
        <v>4.93</v>
      </c>
      <c r="L55" s="177">
        <f t="shared" ca="1" si="8"/>
        <v>0</v>
      </c>
      <c r="M55" s="178">
        <f t="shared" ca="1" si="9"/>
        <v>263.58999999999997</v>
      </c>
      <c r="N55" s="176">
        <f t="shared" ca="1" si="10"/>
        <v>172.44</v>
      </c>
      <c r="O55" s="177">
        <f t="shared" ca="1" si="11"/>
        <v>86.22</v>
      </c>
      <c r="P55" s="177">
        <f t="shared" ca="1" si="12"/>
        <v>4.93</v>
      </c>
      <c r="Q55" s="177">
        <f t="shared" ca="1" si="13"/>
        <v>0</v>
      </c>
      <c r="R55" s="178">
        <f t="shared" ca="1" si="14"/>
        <v>263.58999999999997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263.58999999999997</v>
      </c>
      <c r="I56" s="180">
        <f t="shared" ca="1" si="5"/>
        <v>172.44</v>
      </c>
      <c r="J56" s="177">
        <f t="shared" ca="1" si="6"/>
        <v>86.22</v>
      </c>
      <c r="K56" s="177">
        <f t="shared" ca="1" si="7"/>
        <v>4.93</v>
      </c>
      <c r="L56" s="177">
        <f t="shared" ca="1" si="8"/>
        <v>0</v>
      </c>
      <c r="M56" s="178">
        <f t="shared" ca="1" si="9"/>
        <v>263.58999999999997</v>
      </c>
      <c r="N56" s="176">
        <f t="shared" ca="1" si="10"/>
        <v>172.44</v>
      </c>
      <c r="O56" s="177">
        <f t="shared" ca="1" si="11"/>
        <v>86.22</v>
      </c>
      <c r="P56" s="177">
        <f t="shared" ca="1" si="12"/>
        <v>4.93</v>
      </c>
      <c r="Q56" s="177">
        <f t="shared" ca="1" si="13"/>
        <v>0</v>
      </c>
      <c r="R56" s="178">
        <f t="shared" ca="1" si="14"/>
        <v>263.58999999999997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263.58999999999997</v>
      </c>
      <c r="I57" s="180">
        <f t="shared" ca="1" si="5"/>
        <v>172.44</v>
      </c>
      <c r="J57" s="177">
        <f t="shared" ca="1" si="6"/>
        <v>86.22</v>
      </c>
      <c r="K57" s="177">
        <f t="shared" ca="1" si="7"/>
        <v>4.93</v>
      </c>
      <c r="L57" s="177">
        <f t="shared" ca="1" si="8"/>
        <v>0</v>
      </c>
      <c r="M57" s="178">
        <f t="shared" ca="1" si="9"/>
        <v>263.58999999999997</v>
      </c>
      <c r="N57" s="176">
        <f t="shared" ca="1" si="10"/>
        <v>172.44</v>
      </c>
      <c r="O57" s="177">
        <f t="shared" ca="1" si="11"/>
        <v>86.22</v>
      </c>
      <c r="P57" s="177">
        <f t="shared" ca="1" si="12"/>
        <v>4.93</v>
      </c>
      <c r="Q57" s="177">
        <f t="shared" ca="1" si="13"/>
        <v>0</v>
      </c>
      <c r="R57" s="178">
        <f t="shared" ca="1" si="14"/>
        <v>263.58999999999997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263.58999999999997</v>
      </c>
      <c r="I58" s="180">
        <f t="shared" ca="1" si="5"/>
        <v>172.44</v>
      </c>
      <c r="J58" s="177">
        <f t="shared" ca="1" si="6"/>
        <v>86.22</v>
      </c>
      <c r="K58" s="177">
        <f t="shared" ca="1" si="7"/>
        <v>4.93</v>
      </c>
      <c r="L58" s="177">
        <f t="shared" ca="1" si="8"/>
        <v>0</v>
      </c>
      <c r="M58" s="178">
        <f t="shared" ca="1" si="9"/>
        <v>263.58999999999997</v>
      </c>
      <c r="N58" s="176">
        <f t="shared" ca="1" si="10"/>
        <v>172.44</v>
      </c>
      <c r="O58" s="177">
        <f t="shared" ca="1" si="11"/>
        <v>86.22</v>
      </c>
      <c r="P58" s="177">
        <f t="shared" ca="1" si="12"/>
        <v>4.93</v>
      </c>
      <c r="Q58" s="177">
        <f t="shared" ca="1" si="13"/>
        <v>0</v>
      </c>
      <c r="R58" s="178">
        <f t="shared" ca="1" si="14"/>
        <v>263.58999999999997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263.58999999999997</v>
      </c>
      <c r="I59" s="180">
        <f t="shared" ca="1" si="5"/>
        <v>172.44</v>
      </c>
      <c r="J59" s="177">
        <f t="shared" ca="1" si="6"/>
        <v>86.22</v>
      </c>
      <c r="K59" s="177">
        <f t="shared" ca="1" si="7"/>
        <v>4.93</v>
      </c>
      <c r="L59" s="177">
        <f t="shared" ca="1" si="8"/>
        <v>0</v>
      </c>
      <c r="M59" s="178">
        <f t="shared" ca="1" si="9"/>
        <v>263.58999999999997</v>
      </c>
      <c r="N59" s="176">
        <f t="shared" ca="1" si="10"/>
        <v>172.44</v>
      </c>
      <c r="O59" s="177">
        <f t="shared" ca="1" si="11"/>
        <v>86.22</v>
      </c>
      <c r="P59" s="177">
        <f t="shared" ca="1" si="12"/>
        <v>4.93</v>
      </c>
      <c r="Q59" s="177">
        <f t="shared" ca="1" si="13"/>
        <v>0</v>
      </c>
      <c r="R59" s="178">
        <f t="shared" ca="1" si="14"/>
        <v>263.58999999999997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263.58999999999997</v>
      </c>
      <c r="I60" s="180">
        <f t="shared" ca="1" si="5"/>
        <v>172.44</v>
      </c>
      <c r="J60" s="177">
        <f t="shared" ca="1" si="6"/>
        <v>86.22</v>
      </c>
      <c r="K60" s="177">
        <f t="shared" ca="1" si="7"/>
        <v>4.93</v>
      </c>
      <c r="L60" s="177">
        <f t="shared" ca="1" si="8"/>
        <v>0</v>
      </c>
      <c r="M60" s="178">
        <f t="shared" ca="1" si="9"/>
        <v>263.58999999999997</v>
      </c>
      <c r="N60" s="176">
        <f t="shared" ca="1" si="10"/>
        <v>172.44</v>
      </c>
      <c r="O60" s="177">
        <f t="shared" ca="1" si="11"/>
        <v>86.22</v>
      </c>
      <c r="P60" s="177">
        <f t="shared" ca="1" si="12"/>
        <v>4.93</v>
      </c>
      <c r="Q60" s="177">
        <f t="shared" ca="1" si="13"/>
        <v>0</v>
      </c>
      <c r="R60" s="178">
        <f t="shared" ca="1" si="14"/>
        <v>263.58999999999997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263.58999999999997</v>
      </c>
      <c r="I61" s="180">
        <f t="shared" ca="1" si="5"/>
        <v>172.44</v>
      </c>
      <c r="J61" s="177">
        <f t="shared" ca="1" si="6"/>
        <v>86.22</v>
      </c>
      <c r="K61" s="177">
        <f t="shared" ca="1" si="7"/>
        <v>4.93</v>
      </c>
      <c r="L61" s="177">
        <f t="shared" ca="1" si="8"/>
        <v>0</v>
      </c>
      <c r="M61" s="178">
        <f t="shared" ca="1" si="9"/>
        <v>263.58999999999997</v>
      </c>
      <c r="N61" s="176">
        <f t="shared" ca="1" si="10"/>
        <v>172.44</v>
      </c>
      <c r="O61" s="177">
        <f t="shared" ca="1" si="11"/>
        <v>86.22</v>
      </c>
      <c r="P61" s="177">
        <f t="shared" ca="1" si="12"/>
        <v>4.93</v>
      </c>
      <c r="Q61" s="177">
        <f t="shared" ca="1" si="13"/>
        <v>0</v>
      </c>
      <c r="R61" s="178">
        <f t="shared" ca="1" si="14"/>
        <v>263.58999999999997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330.65</v>
      </c>
      <c r="I62" s="180">
        <f t="shared" ca="1" si="5"/>
        <v>239.5</v>
      </c>
      <c r="J62" s="177">
        <f t="shared" ca="1" si="6"/>
        <v>86.22</v>
      </c>
      <c r="K62" s="177">
        <f t="shared" ca="1" si="7"/>
        <v>4.93</v>
      </c>
      <c r="L62" s="177">
        <f t="shared" ca="1" si="8"/>
        <v>0</v>
      </c>
      <c r="M62" s="178">
        <f t="shared" ca="1" si="9"/>
        <v>330.65000000000003</v>
      </c>
      <c r="N62" s="176">
        <f t="shared" ca="1" si="10"/>
        <v>239.49999999999997</v>
      </c>
      <c r="O62" s="177">
        <f t="shared" ca="1" si="11"/>
        <v>86.219999999999985</v>
      </c>
      <c r="P62" s="177">
        <f t="shared" ca="1" si="12"/>
        <v>4.9299999999999988</v>
      </c>
      <c r="Q62" s="177">
        <f t="shared" ca="1" si="13"/>
        <v>0</v>
      </c>
      <c r="R62" s="178">
        <f t="shared" ca="1" si="14"/>
        <v>330.65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359.39</v>
      </c>
      <c r="I63" s="180">
        <f t="shared" ca="1" si="5"/>
        <v>268.24</v>
      </c>
      <c r="J63" s="177">
        <f t="shared" ca="1" si="6"/>
        <v>86.22</v>
      </c>
      <c r="K63" s="177">
        <f t="shared" ca="1" si="7"/>
        <v>4.93</v>
      </c>
      <c r="L63" s="177">
        <f t="shared" ca="1" si="8"/>
        <v>0</v>
      </c>
      <c r="M63" s="178">
        <f t="shared" ca="1" si="9"/>
        <v>359.39000000000004</v>
      </c>
      <c r="N63" s="176">
        <f t="shared" ca="1" si="10"/>
        <v>268.23999999999995</v>
      </c>
      <c r="O63" s="177">
        <f t="shared" ca="1" si="11"/>
        <v>86.219999999999985</v>
      </c>
      <c r="P63" s="177">
        <f t="shared" ca="1" si="12"/>
        <v>4.9299999999999988</v>
      </c>
      <c r="Q63" s="177">
        <f t="shared" ca="1" si="13"/>
        <v>0</v>
      </c>
      <c r="R63" s="178">
        <f t="shared" ca="1" si="14"/>
        <v>359.38999999999993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359.39</v>
      </c>
      <c r="I64" s="180">
        <f t="shared" ca="1" si="5"/>
        <v>268.24</v>
      </c>
      <c r="J64" s="177">
        <f t="shared" ca="1" si="6"/>
        <v>86.22</v>
      </c>
      <c r="K64" s="177">
        <f t="shared" ca="1" si="7"/>
        <v>4.93</v>
      </c>
      <c r="L64" s="177">
        <f t="shared" ca="1" si="8"/>
        <v>0</v>
      </c>
      <c r="M64" s="178">
        <f t="shared" ca="1" si="9"/>
        <v>359.39000000000004</v>
      </c>
      <c r="N64" s="176">
        <f t="shared" ca="1" si="10"/>
        <v>268.23999999999995</v>
      </c>
      <c r="O64" s="177">
        <f t="shared" ca="1" si="11"/>
        <v>86.219999999999985</v>
      </c>
      <c r="P64" s="177">
        <f t="shared" ca="1" si="12"/>
        <v>4.9299999999999988</v>
      </c>
      <c r="Q64" s="177">
        <f t="shared" ca="1" si="13"/>
        <v>0</v>
      </c>
      <c r="R64" s="178">
        <f t="shared" ca="1" si="14"/>
        <v>359.38999999999993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359.39</v>
      </c>
      <c r="I65" s="180">
        <f t="shared" ca="1" si="5"/>
        <v>268.24</v>
      </c>
      <c r="J65" s="177">
        <f t="shared" ca="1" si="6"/>
        <v>86.22</v>
      </c>
      <c r="K65" s="177">
        <f t="shared" ca="1" si="7"/>
        <v>4.93</v>
      </c>
      <c r="L65" s="177">
        <f t="shared" ca="1" si="8"/>
        <v>0</v>
      </c>
      <c r="M65" s="178">
        <f t="shared" ca="1" si="9"/>
        <v>359.39000000000004</v>
      </c>
      <c r="N65" s="176">
        <f t="shared" ca="1" si="10"/>
        <v>268.23999999999995</v>
      </c>
      <c r="O65" s="177">
        <f t="shared" ca="1" si="11"/>
        <v>86.219999999999985</v>
      </c>
      <c r="P65" s="177">
        <f t="shared" ca="1" si="12"/>
        <v>4.9299999999999988</v>
      </c>
      <c r="Q65" s="177">
        <f t="shared" ca="1" si="13"/>
        <v>0</v>
      </c>
      <c r="R65" s="178">
        <f t="shared" ca="1" si="14"/>
        <v>359.38999999999993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359.39</v>
      </c>
      <c r="I66" s="180">
        <f t="shared" ca="1" si="5"/>
        <v>268.24</v>
      </c>
      <c r="J66" s="177">
        <f t="shared" ca="1" si="6"/>
        <v>86.22</v>
      </c>
      <c r="K66" s="177">
        <f t="shared" ca="1" si="7"/>
        <v>4.93</v>
      </c>
      <c r="L66" s="177">
        <f t="shared" ca="1" si="8"/>
        <v>0</v>
      </c>
      <c r="M66" s="178">
        <f t="shared" ca="1" si="9"/>
        <v>359.39000000000004</v>
      </c>
      <c r="N66" s="176">
        <f t="shared" ca="1" si="10"/>
        <v>268.23999999999995</v>
      </c>
      <c r="O66" s="177">
        <f t="shared" ca="1" si="11"/>
        <v>86.219999999999985</v>
      </c>
      <c r="P66" s="177">
        <f t="shared" ca="1" si="12"/>
        <v>4.9299999999999988</v>
      </c>
      <c r="Q66" s="177">
        <f t="shared" ca="1" si="13"/>
        <v>0</v>
      </c>
      <c r="R66" s="178">
        <f t="shared" ca="1" si="14"/>
        <v>359.38999999999993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359.25</v>
      </c>
      <c r="I67" s="180">
        <f t="shared" ca="1" si="5"/>
        <v>268.24</v>
      </c>
      <c r="J67" s="177">
        <f t="shared" ca="1" si="6"/>
        <v>86.22</v>
      </c>
      <c r="K67" s="177">
        <f t="shared" ca="1" si="7"/>
        <v>4.79</v>
      </c>
      <c r="L67" s="177">
        <f t="shared" ca="1" si="8"/>
        <v>0</v>
      </c>
      <c r="M67" s="178">
        <f t="shared" ca="1" si="9"/>
        <v>359.25000000000006</v>
      </c>
      <c r="N67" s="176">
        <f t="shared" ca="1" si="10"/>
        <v>268.23999999999995</v>
      </c>
      <c r="O67" s="177">
        <f t="shared" ca="1" si="11"/>
        <v>86.219999999999985</v>
      </c>
      <c r="P67" s="177">
        <f t="shared" ca="1" si="12"/>
        <v>4.7899999999999991</v>
      </c>
      <c r="Q67" s="177">
        <f t="shared" ca="1" si="13"/>
        <v>0</v>
      </c>
      <c r="R67" s="178">
        <f t="shared" ca="1" si="14"/>
        <v>359.24999999999994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359.95</v>
      </c>
      <c r="I68" s="180">
        <f t="shared" ref="I68:I98" ca="1" si="20">INDIRECT("BRPL_EOD!" &amp; $V$3 &amp; X68)</f>
        <v>268.76</v>
      </c>
      <c r="J68" s="177">
        <f t="shared" ref="J68:J98" ca="1" si="21">INDIRECT("BYPL_EOD!" &amp; $V$3 &amp; X68)</f>
        <v>86.39</v>
      </c>
      <c r="K68" s="177">
        <f t="shared" ref="K68:K98" ca="1" si="22">INDIRECT("TPDDL_EOD!" &amp; $V$3 &amp; X68)</f>
        <v>4.8</v>
      </c>
      <c r="L68" s="177">
        <f t="shared" ref="L68:L98" ca="1" si="23">INDIRECT("NDMC_EOD!" &amp; $V$3 &amp; X68)</f>
        <v>0</v>
      </c>
      <c r="M68" s="178">
        <f t="shared" ref="M68:M98" ca="1" si="24">SUM(I68:L68)</f>
        <v>359.95</v>
      </c>
      <c r="N68" s="176">
        <f t="shared" ref="N68:N98" ca="1" si="25">INDIRECT("BRPL_ISGS_exbus!" &amp; $V$3 &amp; X68)</f>
        <v>268.76</v>
      </c>
      <c r="O68" s="177">
        <f t="shared" ref="O68:O98" ca="1" si="26">INDIRECT("BYPL_ISGS_exbus!" &amp; $V$3 &amp; X68)</f>
        <v>86.39</v>
      </c>
      <c r="P68" s="177">
        <f t="shared" ref="P68:P98" ca="1" si="27">INDIRECT("TPDDL_ISGS_exbus!" &amp; $V$3 &amp; X68)</f>
        <v>4.8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359.95</v>
      </c>
      <c r="W68" s="47"/>
      <c r="X68" s="47">
        <v>68</v>
      </c>
    </row>
    <row r="69" spans="1:24">
      <c r="A69" s="62" t="s">
        <v>111</v>
      </c>
      <c r="B69" s="171">
        <f t="shared" ca="1" si="18"/>
        <v>682.84</v>
      </c>
      <c r="C69" s="176">
        <f t="shared" ca="1" si="19"/>
        <v>509.39864</v>
      </c>
      <c r="D69" s="177">
        <f t="shared" ca="1" si="19"/>
        <v>164.08645200000004</v>
      </c>
      <c r="E69" s="177">
        <f t="shared" ca="1" si="19"/>
        <v>9.3549080000000018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363.42</v>
      </c>
      <c r="I69" s="180">
        <f t="shared" ca="1" si="20"/>
        <v>268.24</v>
      </c>
      <c r="J69" s="177">
        <f t="shared" ca="1" si="21"/>
        <v>86.22</v>
      </c>
      <c r="K69" s="177">
        <f t="shared" ca="1" si="22"/>
        <v>8.9600000000000009</v>
      </c>
      <c r="L69" s="177">
        <f t="shared" ca="1" si="23"/>
        <v>0</v>
      </c>
      <c r="M69" s="178">
        <f t="shared" ca="1" si="24"/>
        <v>363.42</v>
      </c>
      <c r="N69" s="176">
        <f t="shared" ca="1" si="25"/>
        <v>268.24</v>
      </c>
      <c r="O69" s="177">
        <f t="shared" ca="1" si="26"/>
        <v>86.22</v>
      </c>
      <c r="P69" s="177">
        <f t="shared" ca="1" si="27"/>
        <v>8.9600000000000009</v>
      </c>
      <c r="Q69" s="177">
        <f t="shared" ca="1" si="28"/>
        <v>0</v>
      </c>
      <c r="R69" s="178">
        <f t="shared" ca="1" si="29"/>
        <v>363.42</v>
      </c>
      <c r="W69" s="47"/>
      <c r="X69" s="47">
        <v>69</v>
      </c>
    </row>
    <row r="70" spans="1:24">
      <c r="A70" s="62" t="s">
        <v>112</v>
      </c>
      <c r="B70" s="171">
        <f t="shared" ca="1" si="18"/>
        <v>682.84</v>
      </c>
      <c r="C70" s="176">
        <f t="shared" ca="1" si="19"/>
        <v>509.39864</v>
      </c>
      <c r="D70" s="177">
        <f t="shared" ca="1" si="19"/>
        <v>164.08645200000004</v>
      </c>
      <c r="E70" s="177">
        <f t="shared" ca="1" si="19"/>
        <v>9.3549080000000018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363.42</v>
      </c>
      <c r="I70" s="180">
        <f t="shared" ca="1" si="20"/>
        <v>268.24</v>
      </c>
      <c r="J70" s="177">
        <f t="shared" ca="1" si="21"/>
        <v>86.22</v>
      </c>
      <c r="K70" s="177">
        <f t="shared" ca="1" si="22"/>
        <v>8.9600000000000009</v>
      </c>
      <c r="L70" s="177">
        <f t="shared" ca="1" si="23"/>
        <v>0</v>
      </c>
      <c r="M70" s="178">
        <f t="shared" ca="1" si="24"/>
        <v>363.42</v>
      </c>
      <c r="N70" s="176">
        <f t="shared" ca="1" si="25"/>
        <v>268.24</v>
      </c>
      <c r="O70" s="177">
        <f t="shared" ca="1" si="26"/>
        <v>86.22</v>
      </c>
      <c r="P70" s="177">
        <f t="shared" ca="1" si="27"/>
        <v>8.9600000000000009</v>
      </c>
      <c r="Q70" s="177">
        <f t="shared" ca="1" si="28"/>
        <v>0</v>
      </c>
      <c r="R70" s="178">
        <f t="shared" ca="1" si="29"/>
        <v>363.42</v>
      </c>
      <c r="W70" s="47"/>
      <c r="X70" s="47">
        <v>70</v>
      </c>
    </row>
    <row r="71" spans="1:24">
      <c r="A71" s="62" t="s">
        <v>113</v>
      </c>
      <c r="B71" s="171">
        <f t="shared" ca="1" si="18"/>
        <v>682.84</v>
      </c>
      <c r="C71" s="176">
        <f t="shared" ca="1" si="19"/>
        <v>509.39864</v>
      </c>
      <c r="D71" s="177">
        <f t="shared" ca="1" si="19"/>
        <v>164.08645200000004</v>
      </c>
      <c r="E71" s="177">
        <f t="shared" ca="1" si="19"/>
        <v>9.3549080000000018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365.29</v>
      </c>
      <c r="I71" s="180">
        <f t="shared" ca="1" si="20"/>
        <v>284.52999999999997</v>
      </c>
      <c r="J71" s="177">
        <f t="shared" ca="1" si="21"/>
        <v>73.16</v>
      </c>
      <c r="K71" s="177">
        <f t="shared" ca="1" si="22"/>
        <v>7.6</v>
      </c>
      <c r="L71" s="177">
        <f t="shared" ca="1" si="23"/>
        <v>0</v>
      </c>
      <c r="M71" s="178">
        <f t="shared" ca="1" si="24"/>
        <v>365.28999999999996</v>
      </c>
      <c r="N71" s="176">
        <f t="shared" ca="1" si="25"/>
        <v>284.53000000000003</v>
      </c>
      <c r="O71" s="177">
        <f t="shared" ca="1" si="26"/>
        <v>73.160000000000011</v>
      </c>
      <c r="P71" s="177">
        <f t="shared" ca="1" si="27"/>
        <v>7.6000000000000005</v>
      </c>
      <c r="Q71" s="177">
        <f t="shared" ca="1" si="28"/>
        <v>0</v>
      </c>
      <c r="R71" s="178">
        <f t="shared" ca="1" si="29"/>
        <v>365.29000000000008</v>
      </c>
      <c r="W71" s="47"/>
      <c r="X71" s="47">
        <v>71</v>
      </c>
    </row>
    <row r="72" spans="1:24">
      <c r="A72" s="62" t="s">
        <v>114</v>
      </c>
      <c r="B72" s="171">
        <f t="shared" ca="1" si="18"/>
        <v>682.84</v>
      </c>
      <c r="C72" s="176">
        <f t="shared" ca="1" si="19"/>
        <v>509.39864</v>
      </c>
      <c r="D72" s="177">
        <f t="shared" ca="1" si="19"/>
        <v>164.08645200000004</v>
      </c>
      <c r="E72" s="177">
        <f t="shared" ca="1" si="19"/>
        <v>9.3549080000000018</v>
      </c>
      <c r="F72" s="178">
        <f t="shared" ca="1" si="19"/>
        <v>0</v>
      </c>
      <c r="G72" s="179">
        <f t="shared" ca="1" si="16"/>
        <v>0</v>
      </c>
      <c r="H72" s="179">
        <f t="shared" ca="1" si="17"/>
        <v>422.2</v>
      </c>
      <c r="I72" s="180">
        <f t="shared" ca="1" si="20"/>
        <v>342.96</v>
      </c>
      <c r="J72" s="177">
        <f t="shared" ca="1" si="21"/>
        <v>71.78</v>
      </c>
      <c r="K72" s="177">
        <f t="shared" ca="1" si="22"/>
        <v>7.46</v>
      </c>
      <c r="L72" s="177">
        <f t="shared" ca="1" si="23"/>
        <v>0</v>
      </c>
      <c r="M72" s="178">
        <f t="shared" ca="1" si="24"/>
        <v>422.2</v>
      </c>
      <c r="N72" s="176">
        <f t="shared" ca="1" si="25"/>
        <v>342.96</v>
      </c>
      <c r="O72" s="177">
        <f t="shared" ca="1" si="26"/>
        <v>71.78</v>
      </c>
      <c r="P72" s="177">
        <f t="shared" ca="1" si="27"/>
        <v>7.46</v>
      </c>
      <c r="Q72" s="177">
        <f t="shared" ca="1" si="28"/>
        <v>0</v>
      </c>
      <c r="R72" s="178">
        <f t="shared" ca="1" si="29"/>
        <v>422.2</v>
      </c>
      <c r="W72" s="47"/>
      <c r="X72" s="47">
        <v>72</v>
      </c>
    </row>
    <row r="73" spans="1:24">
      <c r="A73" s="62" t="s">
        <v>115</v>
      </c>
      <c r="B73" s="171">
        <f t="shared" ca="1" si="18"/>
        <v>682.84</v>
      </c>
      <c r="C73" s="176">
        <f t="shared" ca="1" si="19"/>
        <v>509.39864</v>
      </c>
      <c r="D73" s="177">
        <f t="shared" ca="1" si="19"/>
        <v>164.08645200000004</v>
      </c>
      <c r="E73" s="177">
        <f t="shared" ca="1" si="19"/>
        <v>9.3549080000000018</v>
      </c>
      <c r="F73" s="178">
        <f t="shared" ca="1" si="19"/>
        <v>0</v>
      </c>
      <c r="G73" s="179">
        <f t="shared" ca="1" si="16"/>
        <v>0</v>
      </c>
      <c r="H73" s="179">
        <f t="shared" ca="1" si="17"/>
        <v>617.04999999999995</v>
      </c>
      <c r="I73" s="180">
        <f t="shared" ca="1" si="20"/>
        <v>460.32</v>
      </c>
      <c r="J73" s="177">
        <f t="shared" ca="1" si="21"/>
        <v>148.28</v>
      </c>
      <c r="K73" s="177">
        <f t="shared" ca="1" si="22"/>
        <v>8.4499999999999993</v>
      </c>
      <c r="L73" s="177">
        <f t="shared" ca="1" si="23"/>
        <v>0</v>
      </c>
      <c r="M73" s="178">
        <f t="shared" ca="1" si="24"/>
        <v>617.05000000000007</v>
      </c>
      <c r="N73" s="176">
        <f t="shared" ca="1" si="25"/>
        <v>460.31999999999994</v>
      </c>
      <c r="O73" s="177">
        <f t="shared" ca="1" si="26"/>
        <v>148.27999999999997</v>
      </c>
      <c r="P73" s="177">
        <f t="shared" ca="1" si="27"/>
        <v>8.4499999999999975</v>
      </c>
      <c r="Q73" s="177">
        <f t="shared" ca="1" si="28"/>
        <v>0</v>
      </c>
      <c r="R73" s="178">
        <f t="shared" ca="1" si="29"/>
        <v>617.04999999999995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682.84</v>
      </c>
      <c r="C74" s="176">
        <f t="shared" ca="1" si="19"/>
        <v>509.39864</v>
      </c>
      <c r="D74" s="177">
        <f t="shared" ca="1" si="19"/>
        <v>164.08645200000004</v>
      </c>
      <c r="E74" s="177">
        <f t="shared" ca="1" si="19"/>
        <v>9.3549080000000018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654.16</v>
      </c>
      <c r="I74" s="180">
        <f t="shared" ca="1" si="20"/>
        <v>488</v>
      </c>
      <c r="J74" s="177">
        <f t="shared" ca="1" si="21"/>
        <v>157.19999999999999</v>
      </c>
      <c r="K74" s="177">
        <f t="shared" ca="1" si="22"/>
        <v>8.9600000000000009</v>
      </c>
      <c r="L74" s="177">
        <f t="shared" ca="1" si="23"/>
        <v>0</v>
      </c>
      <c r="M74" s="178">
        <f t="shared" ca="1" si="24"/>
        <v>654.16000000000008</v>
      </c>
      <c r="N74" s="176">
        <f t="shared" ca="1" si="25"/>
        <v>487.99999999999994</v>
      </c>
      <c r="O74" s="177">
        <f t="shared" ca="1" si="26"/>
        <v>157.19999999999996</v>
      </c>
      <c r="P74" s="177">
        <f t="shared" ca="1" si="27"/>
        <v>8.9599999999999991</v>
      </c>
      <c r="Q74" s="177">
        <f t="shared" ca="1" si="28"/>
        <v>0</v>
      </c>
      <c r="R74" s="178">
        <f t="shared" ca="1" si="29"/>
        <v>654.16</v>
      </c>
      <c r="W74" s="47"/>
      <c r="X74" s="47">
        <v>74</v>
      </c>
    </row>
    <row r="75" spans="1:24">
      <c r="A75" s="62" t="s">
        <v>117</v>
      </c>
      <c r="B75" s="171">
        <f t="shared" ca="1" si="18"/>
        <v>682.84</v>
      </c>
      <c r="C75" s="176">
        <f t="shared" ca="1" si="19"/>
        <v>509.39864</v>
      </c>
      <c r="D75" s="177">
        <f t="shared" ca="1" si="19"/>
        <v>164.08645200000004</v>
      </c>
      <c r="E75" s="177">
        <f t="shared" ca="1" si="19"/>
        <v>9.3549080000000018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654.16</v>
      </c>
      <c r="I75" s="180">
        <f t="shared" ca="1" si="20"/>
        <v>488</v>
      </c>
      <c r="J75" s="177">
        <f t="shared" ca="1" si="21"/>
        <v>157.19999999999999</v>
      </c>
      <c r="K75" s="177">
        <f t="shared" ca="1" si="22"/>
        <v>8.9600000000000009</v>
      </c>
      <c r="L75" s="177">
        <f t="shared" ca="1" si="23"/>
        <v>0</v>
      </c>
      <c r="M75" s="178">
        <f t="shared" ca="1" si="24"/>
        <v>654.16000000000008</v>
      </c>
      <c r="N75" s="176">
        <f t="shared" ca="1" si="25"/>
        <v>487.99999999999994</v>
      </c>
      <c r="O75" s="177">
        <f t="shared" ca="1" si="26"/>
        <v>157.19999999999996</v>
      </c>
      <c r="P75" s="177">
        <f t="shared" ca="1" si="27"/>
        <v>8.9599999999999991</v>
      </c>
      <c r="Q75" s="177">
        <f t="shared" ca="1" si="28"/>
        <v>0</v>
      </c>
      <c r="R75" s="178">
        <f t="shared" ca="1" si="29"/>
        <v>654.16</v>
      </c>
      <c r="W75" s="47"/>
      <c r="X75" s="47">
        <v>75</v>
      </c>
    </row>
    <row r="76" spans="1:24">
      <c r="A76" s="62" t="s">
        <v>118</v>
      </c>
      <c r="B76" s="171">
        <f t="shared" ca="1" si="18"/>
        <v>682.84</v>
      </c>
      <c r="C76" s="176">
        <f t="shared" ca="1" si="19"/>
        <v>509.39864</v>
      </c>
      <c r="D76" s="177">
        <f t="shared" ca="1" si="19"/>
        <v>164.08645200000004</v>
      </c>
      <c r="E76" s="177">
        <f t="shared" ca="1" si="19"/>
        <v>9.3549080000000018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654.16</v>
      </c>
      <c r="I76" s="180">
        <f t="shared" ca="1" si="20"/>
        <v>488</v>
      </c>
      <c r="J76" s="177">
        <f t="shared" ca="1" si="21"/>
        <v>157.19999999999999</v>
      </c>
      <c r="K76" s="177">
        <f t="shared" ca="1" si="22"/>
        <v>8.9600000000000009</v>
      </c>
      <c r="L76" s="177">
        <f t="shared" ca="1" si="23"/>
        <v>0</v>
      </c>
      <c r="M76" s="178">
        <f t="shared" ca="1" si="24"/>
        <v>654.16000000000008</v>
      </c>
      <c r="N76" s="176">
        <f t="shared" ca="1" si="25"/>
        <v>487.99999999999994</v>
      </c>
      <c r="O76" s="177">
        <f t="shared" ca="1" si="26"/>
        <v>157.19999999999996</v>
      </c>
      <c r="P76" s="177">
        <f t="shared" ca="1" si="27"/>
        <v>8.9599999999999991</v>
      </c>
      <c r="Q76" s="177">
        <f t="shared" ca="1" si="28"/>
        <v>0</v>
      </c>
      <c r="R76" s="178">
        <f t="shared" ca="1" si="29"/>
        <v>654.16</v>
      </c>
      <c r="W76" s="47"/>
      <c r="X76" s="47">
        <v>76</v>
      </c>
    </row>
    <row r="77" spans="1:24">
      <c r="A77" s="62" t="s">
        <v>119</v>
      </c>
      <c r="B77" s="171">
        <f t="shared" ca="1" si="18"/>
        <v>682.84</v>
      </c>
      <c r="C77" s="176">
        <f t="shared" ca="1" si="19"/>
        <v>509.39864</v>
      </c>
      <c r="D77" s="177">
        <f t="shared" ca="1" si="19"/>
        <v>164.08645200000004</v>
      </c>
      <c r="E77" s="177">
        <f t="shared" ca="1" si="19"/>
        <v>9.3549080000000018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654.16</v>
      </c>
      <c r="I77" s="180">
        <f t="shared" ca="1" si="20"/>
        <v>488</v>
      </c>
      <c r="J77" s="177">
        <f t="shared" ca="1" si="21"/>
        <v>157.19999999999999</v>
      </c>
      <c r="K77" s="177">
        <f t="shared" ca="1" si="22"/>
        <v>8.9600000000000009</v>
      </c>
      <c r="L77" s="177">
        <f t="shared" ca="1" si="23"/>
        <v>0</v>
      </c>
      <c r="M77" s="178">
        <f t="shared" ca="1" si="24"/>
        <v>654.16000000000008</v>
      </c>
      <c r="N77" s="176">
        <f t="shared" ca="1" si="25"/>
        <v>487.99999999999994</v>
      </c>
      <c r="O77" s="177">
        <f t="shared" ca="1" si="26"/>
        <v>157.19999999999996</v>
      </c>
      <c r="P77" s="177">
        <f t="shared" ca="1" si="27"/>
        <v>8.9599999999999991</v>
      </c>
      <c r="Q77" s="177">
        <f t="shared" ca="1" si="28"/>
        <v>0</v>
      </c>
      <c r="R77" s="178">
        <f t="shared" ca="1" si="29"/>
        <v>654.16</v>
      </c>
      <c r="W77" s="47"/>
      <c r="X77" s="47">
        <v>77</v>
      </c>
    </row>
    <row r="78" spans="1:24">
      <c r="A78" s="62" t="s">
        <v>120</v>
      </c>
      <c r="B78" s="171">
        <f t="shared" ca="1" si="18"/>
        <v>682.84</v>
      </c>
      <c r="C78" s="176">
        <f t="shared" ca="1" si="19"/>
        <v>509.39864</v>
      </c>
      <c r="D78" s="177">
        <f t="shared" ca="1" si="19"/>
        <v>164.08645200000004</v>
      </c>
      <c r="E78" s="177">
        <f t="shared" ca="1" si="19"/>
        <v>9.3549080000000018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654.16</v>
      </c>
      <c r="I78" s="180">
        <f t="shared" ca="1" si="20"/>
        <v>488</v>
      </c>
      <c r="J78" s="177">
        <f t="shared" ca="1" si="21"/>
        <v>157.19999999999999</v>
      </c>
      <c r="K78" s="177">
        <f t="shared" ca="1" si="22"/>
        <v>8.9600000000000009</v>
      </c>
      <c r="L78" s="177">
        <f t="shared" ca="1" si="23"/>
        <v>0</v>
      </c>
      <c r="M78" s="178">
        <f t="shared" ca="1" si="24"/>
        <v>654.16000000000008</v>
      </c>
      <c r="N78" s="176">
        <f t="shared" ca="1" si="25"/>
        <v>487.99999999999994</v>
      </c>
      <c r="O78" s="177">
        <f t="shared" ca="1" si="26"/>
        <v>157.19999999999996</v>
      </c>
      <c r="P78" s="177">
        <f t="shared" ca="1" si="27"/>
        <v>8.9599999999999991</v>
      </c>
      <c r="Q78" s="177">
        <f t="shared" ca="1" si="28"/>
        <v>0</v>
      </c>
      <c r="R78" s="178">
        <f t="shared" ca="1" si="29"/>
        <v>654.16</v>
      </c>
      <c r="W78" s="47"/>
      <c r="X78" s="47">
        <v>78</v>
      </c>
    </row>
    <row r="79" spans="1:24">
      <c r="A79" s="62" t="s">
        <v>121</v>
      </c>
      <c r="B79" s="171">
        <f t="shared" ca="1" si="18"/>
        <v>682.84</v>
      </c>
      <c r="C79" s="176">
        <f t="shared" ca="1" si="19"/>
        <v>509.39864</v>
      </c>
      <c r="D79" s="177">
        <f t="shared" ca="1" si="19"/>
        <v>164.08645200000004</v>
      </c>
      <c r="E79" s="177">
        <f t="shared" ca="1" si="19"/>
        <v>9.3549080000000018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654.16</v>
      </c>
      <c r="I79" s="180">
        <f t="shared" ca="1" si="20"/>
        <v>488</v>
      </c>
      <c r="J79" s="177">
        <f t="shared" ca="1" si="21"/>
        <v>157.19999999999999</v>
      </c>
      <c r="K79" s="177">
        <f t="shared" ca="1" si="22"/>
        <v>8.9600000000000009</v>
      </c>
      <c r="L79" s="177">
        <f t="shared" ca="1" si="23"/>
        <v>0</v>
      </c>
      <c r="M79" s="178">
        <f t="shared" ca="1" si="24"/>
        <v>654.16000000000008</v>
      </c>
      <c r="N79" s="176">
        <f t="shared" ca="1" si="25"/>
        <v>487.99999999999994</v>
      </c>
      <c r="O79" s="177">
        <f t="shared" ca="1" si="26"/>
        <v>157.19999999999996</v>
      </c>
      <c r="P79" s="177">
        <f t="shared" ca="1" si="27"/>
        <v>8.9599999999999991</v>
      </c>
      <c r="Q79" s="177">
        <f t="shared" ca="1" si="28"/>
        <v>0</v>
      </c>
      <c r="R79" s="178">
        <f t="shared" ca="1" si="29"/>
        <v>654.16</v>
      </c>
      <c r="W79" s="47"/>
      <c r="X79" s="47">
        <v>79</v>
      </c>
    </row>
    <row r="80" spans="1:24">
      <c r="A80" s="62" t="s">
        <v>122</v>
      </c>
      <c r="B80" s="171">
        <f t="shared" ca="1" si="18"/>
        <v>682.84</v>
      </c>
      <c r="C80" s="176">
        <f t="shared" ca="1" si="19"/>
        <v>509.39864</v>
      </c>
      <c r="D80" s="177">
        <f t="shared" ca="1" si="19"/>
        <v>164.08645200000004</v>
      </c>
      <c r="E80" s="177">
        <f t="shared" ca="1" si="19"/>
        <v>9.3549080000000018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654.16</v>
      </c>
      <c r="I80" s="180">
        <f t="shared" ca="1" si="20"/>
        <v>488</v>
      </c>
      <c r="J80" s="177">
        <f t="shared" ca="1" si="21"/>
        <v>157.19999999999999</v>
      </c>
      <c r="K80" s="177">
        <f t="shared" ca="1" si="22"/>
        <v>8.9600000000000009</v>
      </c>
      <c r="L80" s="177">
        <f t="shared" ca="1" si="23"/>
        <v>0</v>
      </c>
      <c r="M80" s="178">
        <f t="shared" ca="1" si="24"/>
        <v>654.16000000000008</v>
      </c>
      <c r="N80" s="176">
        <f t="shared" ca="1" si="25"/>
        <v>487.99999999999994</v>
      </c>
      <c r="O80" s="177">
        <f t="shared" ca="1" si="26"/>
        <v>157.19999999999996</v>
      </c>
      <c r="P80" s="177">
        <f t="shared" ca="1" si="27"/>
        <v>8.9599999999999991</v>
      </c>
      <c r="Q80" s="177">
        <f t="shared" ca="1" si="28"/>
        <v>0</v>
      </c>
      <c r="R80" s="178">
        <f t="shared" ca="1" si="29"/>
        <v>654.16</v>
      </c>
      <c r="W80" s="47"/>
      <c r="X80" s="47">
        <v>80</v>
      </c>
    </row>
    <row r="81" spans="1:24">
      <c r="A81" s="62" t="s">
        <v>123</v>
      </c>
      <c r="B81" s="171">
        <f t="shared" ca="1" si="18"/>
        <v>682.84</v>
      </c>
      <c r="C81" s="176">
        <f t="shared" ca="1" si="19"/>
        <v>509.39864</v>
      </c>
      <c r="D81" s="177">
        <f t="shared" ca="1" si="19"/>
        <v>164.08645200000004</v>
      </c>
      <c r="E81" s="177">
        <f t="shared" ca="1" si="19"/>
        <v>9.3549080000000018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654.16</v>
      </c>
      <c r="I81" s="180">
        <f t="shared" ca="1" si="20"/>
        <v>488</v>
      </c>
      <c r="J81" s="177">
        <f t="shared" ca="1" si="21"/>
        <v>157.19999999999999</v>
      </c>
      <c r="K81" s="177">
        <f t="shared" ca="1" si="22"/>
        <v>8.9600000000000009</v>
      </c>
      <c r="L81" s="177">
        <f t="shared" ca="1" si="23"/>
        <v>0</v>
      </c>
      <c r="M81" s="178">
        <f t="shared" ca="1" si="24"/>
        <v>654.16000000000008</v>
      </c>
      <c r="N81" s="176">
        <f t="shared" ca="1" si="25"/>
        <v>487.99999999999994</v>
      </c>
      <c r="O81" s="177">
        <f t="shared" ca="1" si="26"/>
        <v>157.19999999999996</v>
      </c>
      <c r="P81" s="177">
        <f t="shared" ca="1" si="27"/>
        <v>8.9599999999999991</v>
      </c>
      <c r="Q81" s="177">
        <f t="shared" ca="1" si="28"/>
        <v>0</v>
      </c>
      <c r="R81" s="178">
        <f t="shared" ca="1" si="29"/>
        <v>654.16</v>
      </c>
      <c r="W81" s="47"/>
      <c r="X81" s="47">
        <v>81</v>
      </c>
    </row>
    <row r="82" spans="1:24">
      <c r="A82" s="62" t="s">
        <v>124</v>
      </c>
      <c r="B82" s="171">
        <f t="shared" ca="1" si="18"/>
        <v>682.84</v>
      </c>
      <c r="C82" s="176">
        <f t="shared" ca="1" si="19"/>
        <v>509.39864</v>
      </c>
      <c r="D82" s="177">
        <f t="shared" ca="1" si="19"/>
        <v>164.08645200000004</v>
      </c>
      <c r="E82" s="177">
        <f t="shared" ca="1" si="19"/>
        <v>9.3549080000000018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654.16</v>
      </c>
      <c r="I82" s="180">
        <f t="shared" ca="1" si="20"/>
        <v>488</v>
      </c>
      <c r="J82" s="177">
        <f t="shared" ca="1" si="21"/>
        <v>157.19999999999999</v>
      </c>
      <c r="K82" s="177">
        <f t="shared" ca="1" si="22"/>
        <v>8.9600000000000009</v>
      </c>
      <c r="L82" s="177">
        <f t="shared" ca="1" si="23"/>
        <v>0</v>
      </c>
      <c r="M82" s="178">
        <f t="shared" ca="1" si="24"/>
        <v>654.16000000000008</v>
      </c>
      <c r="N82" s="176">
        <f t="shared" ca="1" si="25"/>
        <v>487.99999999999994</v>
      </c>
      <c r="O82" s="177">
        <f t="shared" ca="1" si="26"/>
        <v>157.19999999999996</v>
      </c>
      <c r="P82" s="177">
        <f t="shared" ca="1" si="27"/>
        <v>8.9599999999999991</v>
      </c>
      <c r="Q82" s="177">
        <f t="shared" ca="1" si="28"/>
        <v>0</v>
      </c>
      <c r="R82" s="178">
        <f t="shared" ca="1" si="29"/>
        <v>654.16</v>
      </c>
      <c r="W82" s="47"/>
      <c r="X82" s="47">
        <v>82</v>
      </c>
    </row>
    <row r="83" spans="1:24">
      <c r="A83" s="62" t="s">
        <v>125</v>
      </c>
      <c r="B83" s="171">
        <f t="shared" ca="1" si="18"/>
        <v>682.8</v>
      </c>
      <c r="C83" s="176">
        <f t="shared" ca="1" si="19"/>
        <v>509.36879999999991</v>
      </c>
      <c r="D83" s="177">
        <f t="shared" ca="1" si="19"/>
        <v>164.07684</v>
      </c>
      <c r="E83" s="177">
        <f t="shared" ca="1" si="19"/>
        <v>9.3543599999999998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654.12</v>
      </c>
      <c r="I83" s="180">
        <f t="shared" ca="1" si="20"/>
        <v>487.97</v>
      </c>
      <c r="J83" s="177">
        <f t="shared" ca="1" si="21"/>
        <v>157.19</v>
      </c>
      <c r="K83" s="177">
        <f t="shared" ca="1" si="22"/>
        <v>8.9600000000000009</v>
      </c>
      <c r="L83" s="177">
        <f t="shared" ca="1" si="23"/>
        <v>0</v>
      </c>
      <c r="M83" s="178">
        <f t="shared" ca="1" si="24"/>
        <v>654.12000000000012</v>
      </c>
      <c r="N83" s="176">
        <f t="shared" ca="1" si="25"/>
        <v>487.96999999999997</v>
      </c>
      <c r="O83" s="177">
        <f t="shared" ca="1" si="26"/>
        <v>157.18999999999997</v>
      </c>
      <c r="P83" s="177">
        <f t="shared" ca="1" si="27"/>
        <v>8.9599999999999991</v>
      </c>
      <c r="Q83" s="177">
        <f t="shared" ca="1" si="28"/>
        <v>0</v>
      </c>
      <c r="R83" s="178">
        <f t="shared" ca="1" si="29"/>
        <v>654.12</v>
      </c>
      <c r="W83" s="47"/>
      <c r="X83" s="47">
        <v>83</v>
      </c>
    </row>
    <row r="84" spans="1:24">
      <c r="A84" s="62" t="s">
        <v>126</v>
      </c>
      <c r="B84" s="171">
        <f t="shared" ca="1" si="18"/>
        <v>682.8</v>
      </c>
      <c r="C84" s="176">
        <f t="shared" ca="1" si="19"/>
        <v>509.36879999999991</v>
      </c>
      <c r="D84" s="177">
        <f t="shared" ca="1" si="19"/>
        <v>164.07684</v>
      </c>
      <c r="E84" s="177">
        <f t="shared" ca="1" si="19"/>
        <v>9.3543599999999998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654.12</v>
      </c>
      <c r="I84" s="180">
        <f t="shared" ca="1" si="20"/>
        <v>487.97</v>
      </c>
      <c r="J84" s="177">
        <f t="shared" ca="1" si="21"/>
        <v>157.19</v>
      </c>
      <c r="K84" s="177">
        <f t="shared" ca="1" si="22"/>
        <v>8.9600000000000009</v>
      </c>
      <c r="L84" s="177">
        <f t="shared" ca="1" si="23"/>
        <v>0</v>
      </c>
      <c r="M84" s="178">
        <f t="shared" ca="1" si="24"/>
        <v>654.12000000000012</v>
      </c>
      <c r="N84" s="176">
        <f t="shared" ca="1" si="25"/>
        <v>487.96999999999997</v>
      </c>
      <c r="O84" s="177">
        <f t="shared" ca="1" si="26"/>
        <v>157.18999999999997</v>
      </c>
      <c r="P84" s="177">
        <f t="shared" ca="1" si="27"/>
        <v>8.9599999999999991</v>
      </c>
      <c r="Q84" s="177">
        <f t="shared" ca="1" si="28"/>
        <v>0</v>
      </c>
      <c r="R84" s="178">
        <f t="shared" ca="1" si="29"/>
        <v>654.12</v>
      </c>
      <c r="W84" s="47"/>
      <c r="X84" s="47">
        <v>84</v>
      </c>
    </row>
    <row r="85" spans="1:24">
      <c r="A85" s="62" t="s">
        <v>127</v>
      </c>
      <c r="B85" s="171">
        <f t="shared" ca="1" si="18"/>
        <v>682.78</v>
      </c>
      <c r="C85" s="176">
        <f t="shared" ca="1" si="19"/>
        <v>509.35387999999989</v>
      </c>
      <c r="D85" s="177">
        <f t="shared" ca="1" si="19"/>
        <v>164.07203400000003</v>
      </c>
      <c r="E85" s="177">
        <f t="shared" ca="1" si="19"/>
        <v>9.3540860000000006</v>
      </c>
      <c r="F85" s="178">
        <f t="shared" ca="1" si="19"/>
        <v>0</v>
      </c>
      <c r="G85" s="179">
        <f t="shared" ca="1" si="16"/>
        <v>0</v>
      </c>
      <c r="H85" s="179">
        <f t="shared" ca="1" si="17"/>
        <v>600.73</v>
      </c>
      <c r="I85" s="180">
        <f t="shared" ca="1" si="20"/>
        <v>433.62</v>
      </c>
      <c r="J85" s="177">
        <f t="shared" ca="1" si="21"/>
        <v>158.1</v>
      </c>
      <c r="K85" s="177">
        <f t="shared" ca="1" si="22"/>
        <v>9.01</v>
      </c>
      <c r="L85" s="177">
        <f t="shared" ca="1" si="23"/>
        <v>0</v>
      </c>
      <c r="M85" s="178">
        <f t="shared" ca="1" si="24"/>
        <v>600.73</v>
      </c>
      <c r="N85" s="176">
        <f t="shared" ca="1" si="25"/>
        <v>433.62</v>
      </c>
      <c r="O85" s="177">
        <f t="shared" ca="1" si="26"/>
        <v>158.1</v>
      </c>
      <c r="P85" s="177">
        <f t="shared" ca="1" si="27"/>
        <v>9.01</v>
      </c>
      <c r="Q85" s="177">
        <f t="shared" ca="1" si="28"/>
        <v>0</v>
      </c>
      <c r="R85" s="178">
        <f t="shared" ca="1" si="29"/>
        <v>600.73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530.27</v>
      </c>
      <c r="I86" s="180">
        <f t="shared" ca="1" si="20"/>
        <v>364.04</v>
      </c>
      <c r="J86" s="177">
        <f t="shared" ca="1" si="21"/>
        <v>157.26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530.27</v>
      </c>
      <c r="N86" s="176">
        <f t="shared" ca="1" si="25"/>
        <v>364.04</v>
      </c>
      <c r="O86" s="177">
        <f t="shared" ca="1" si="26"/>
        <v>157.26</v>
      </c>
      <c r="P86" s="177">
        <f t="shared" ca="1" si="27"/>
        <v>8.9700000000000006</v>
      </c>
      <c r="Q86" s="177">
        <f t="shared" ca="1" si="28"/>
        <v>0</v>
      </c>
      <c r="R86" s="178">
        <f t="shared" ca="1" si="29"/>
        <v>530.27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392.05</v>
      </c>
      <c r="I87" s="180">
        <f t="shared" ca="1" si="20"/>
        <v>300.08999999999997</v>
      </c>
      <c r="J87" s="177">
        <f t="shared" ca="1" si="21"/>
        <v>87.12</v>
      </c>
      <c r="K87" s="177">
        <f t="shared" ca="1" si="22"/>
        <v>4.84</v>
      </c>
      <c r="L87" s="177">
        <f t="shared" ca="1" si="23"/>
        <v>0</v>
      </c>
      <c r="M87" s="178">
        <f t="shared" ca="1" si="24"/>
        <v>392.04999999999995</v>
      </c>
      <c r="N87" s="176">
        <f t="shared" ca="1" si="25"/>
        <v>300.09000000000003</v>
      </c>
      <c r="O87" s="177">
        <f t="shared" ca="1" si="26"/>
        <v>87.120000000000019</v>
      </c>
      <c r="P87" s="177">
        <f t="shared" ca="1" si="27"/>
        <v>4.8400000000000007</v>
      </c>
      <c r="Q87" s="177">
        <f t="shared" ca="1" si="28"/>
        <v>0</v>
      </c>
      <c r="R87" s="178">
        <f t="shared" ca="1" si="29"/>
        <v>392.05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359.25</v>
      </c>
      <c r="I88" s="180">
        <f t="shared" ca="1" si="20"/>
        <v>268.24</v>
      </c>
      <c r="J88" s="177">
        <f t="shared" ca="1" si="21"/>
        <v>86.22</v>
      </c>
      <c r="K88" s="177">
        <f t="shared" ca="1" si="22"/>
        <v>4.79</v>
      </c>
      <c r="L88" s="177">
        <f t="shared" ca="1" si="23"/>
        <v>0</v>
      </c>
      <c r="M88" s="178">
        <f t="shared" ca="1" si="24"/>
        <v>359.25000000000006</v>
      </c>
      <c r="N88" s="176">
        <f t="shared" ca="1" si="25"/>
        <v>268.23999999999995</v>
      </c>
      <c r="O88" s="177">
        <f t="shared" ca="1" si="26"/>
        <v>86.219999999999985</v>
      </c>
      <c r="P88" s="177">
        <f t="shared" ca="1" si="27"/>
        <v>4.7899999999999991</v>
      </c>
      <c r="Q88" s="177">
        <f t="shared" ca="1" si="28"/>
        <v>0</v>
      </c>
      <c r="R88" s="178">
        <f t="shared" ca="1" si="29"/>
        <v>359.24999999999994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359.25</v>
      </c>
      <c r="I89" s="180">
        <f t="shared" ca="1" si="20"/>
        <v>268.24</v>
      </c>
      <c r="J89" s="177">
        <f t="shared" ca="1" si="21"/>
        <v>86.22</v>
      </c>
      <c r="K89" s="177">
        <f t="shared" ca="1" si="22"/>
        <v>4.79</v>
      </c>
      <c r="L89" s="177">
        <f t="shared" ca="1" si="23"/>
        <v>0</v>
      </c>
      <c r="M89" s="178">
        <f t="shared" ca="1" si="24"/>
        <v>359.25000000000006</v>
      </c>
      <c r="N89" s="176">
        <f t="shared" ca="1" si="25"/>
        <v>268.23999999999995</v>
      </c>
      <c r="O89" s="177">
        <f t="shared" ca="1" si="26"/>
        <v>86.219999999999985</v>
      </c>
      <c r="P89" s="177">
        <f t="shared" ca="1" si="27"/>
        <v>4.7899999999999991</v>
      </c>
      <c r="Q89" s="177">
        <f t="shared" ca="1" si="28"/>
        <v>0</v>
      </c>
      <c r="R89" s="178">
        <f t="shared" ca="1" si="29"/>
        <v>359.24999999999994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359.25</v>
      </c>
      <c r="I90" s="180">
        <f t="shared" ca="1" si="20"/>
        <v>268.24</v>
      </c>
      <c r="J90" s="177">
        <f t="shared" ca="1" si="21"/>
        <v>86.22</v>
      </c>
      <c r="K90" s="177">
        <f t="shared" ca="1" si="22"/>
        <v>4.79</v>
      </c>
      <c r="L90" s="177">
        <f t="shared" ca="1" si="23"/>
        <v>0</v>
      </c>
      <c r="M90" s="178">
        <f t="shared" ca="1" si="24"/>
        <v>359.25000000000006</v>
      </c>
      <c r="N90" s="176">
        <f t="shared" ca="1" si="25"/>
        <v>268.23999999999995</v>
      </c>
      <c r="O90" s="177">
        <f t="shared" ca="1" si="26"/>
        <v>86.219999999999985</v>
      </c>
      <c r="P90" s="177">
        <f t="shared" ca="1" si="27"/>
        <v>4.7899999999999991</v>
      </c>
      <c r="Q90" s="177">
        <f t="shared" ca="1" si="28"/>
        <v>0</v>
      </c>
      <c r="R90" s="178">
        <f t="shared" ca="1" si="29"/>
        <v>359.24999999999994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359.25</v>
      </c>
      <c r="I91" s="180">
        <f t="shared" ca="1" si="20"/>
        <v>268.24</v>
      </c>
      <c r="J91" s="177">
        <f t="shared" ca="1" si="21"/>
        <v>86.22</v>
      </c>
      <c r="K91" s="177">
        <f t="shared" ca="1" si="22"/>
        <v>4.79</v>
      </c>
      <c r="L91" s="177">
        <f t="shared" ca="1" si="23"/>
        <v>0</v>
      </c>
      <c r="M91" s="178">
        <f t="shared" ca="1" si="24"/>
        <v>359.25000000000006</v>
      </c>
      <c r="N91" s="176">
        <f t="shared" ca="1" si="25"/>
        <v>268.23999999999995</v>
      </c>
      <c r="O91" s="177">
        <f t="shared" ca="1" si="26"/>
        <v>86.219999999999985</v>
      </c>
      <c r="P91" s="177">
        <f t="shared" ca="1" si="27"/>
        <v>4.7899999999999991</v>
      </c>
      <c r="Q91" s="177">
        <f t="shared" ca="1" si="28"/>
        <v>0</v>
      </c>
      <c r="R91" s="178">
        <f t="shared" ca="1" si="29"/>
        <v>359.24999999999994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289.8</v>
      </c>
      <c r="I92" s="180">
        <f t="shared" ca="1" si="20"/>
        <v>196.47</v>
      </c>
      <c r="J92" s="177">
        <f t="shared" ca="1" si="21"/>
        <v>88.41</v>
      </c>
      <c r="K92" s="177">
        <f t="shared" ca="1" si="22"/>
        <v>4.91</v>
      </c>
      <c r="L92" s="177">
        <f t="shared" ca="1" si="23"/>
        <v>0</v>
      </c>
      <c r="M92" s="178">
        <f t="shared" ca="1" si="24"/>
        <v>289.79000000000002</v>
      </c>
      <c r="N92" s="176">
        <f t="shared" ca="1" si="25"/>
        <v>196.47677973705095</v>
      </c>
      <c r="O92" s="177">
        <f t="shared" ca="1" si="26"/>
        <v>88.413050829911313</v>
      </c>
      <c r="P92" s="177">
        <f t="shared" ca="1" si="27"/>
        <v>4.9101694330377166</v>
      </c>
      <c r="Q92" s="177">
        <f t="shared" ca="1" si="28"/>
        <v>0</v>
      </c>
      <c r="R92" s="178">
        <f t="shared" ca="1" si="29"/>
        <v>289.79999999999995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282.61</v>
      </c>
      <c r="I93" s="180">
        <f t="shared" ca="1" si="20"/>
        <v>191.6</v>
      </c>
      <c r="J93" s="177">
        <f t="shared" ca="1" si="21"/>
        <v>86.22</v>
      </c>
      <c r="K93" s="177">
        <f t="shared" ca="1" si="22"/>
        <v>4.79</v>
      </c>
      <c r="L93" s="177">
        <f t="shared" ca="1" si="23"/>
        <v>0</v>
      </c>
      <c r="M93" s="178">
        <f t="shared" ca="1" si="24"/>
        <v>282.61</v>
      </c>
      <c r="N93" s="176">
        <f t="shared" ca="1" si="25"/>
        <v>191.6</v>
      </c>
      <c r="O93" s="177">
        <f t="shared" ca="1" si="26"/>
        <v>86.22</v>
      </c>
      <c r="P93" s="177">
        <f t="shared" ca="1" si="27"/>
        <v>4.79</v>
      </c>
      <c r="Q93" s="177">
        <f t="shared" ca="1" si="28"/>
        <v>0</v>
      </c>
      <c r="R93" s="178">
        <f t="shared" ca="1" si="29"/>
        <v>282.61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282.61</v>
      </c>
      <c r="I94" s="180">
        <f t="shared" ca="1" si="20"/>
        <v>191.6</v>
      </c>
      <c r="J94" s="177">
        <f t="shared" ca="1" si="21"/>
        <v>86.22</v>
      </c>
      <c r="K94" s="177">
        <f t="shared" ca="1" si="22"/>
        <v>4.79</v>
      </c>
      <c r="L94" s="177">
        <f t="shared" ca="1" si="23"/>
        <v>0</v>
      </c>
      <c r="M94" s="178">
        <f t="shared" ca="1" si="24"/>
        <v>282.61</v>
      </c>
      <c r="N94" s="176">
        <f t="shared" ca="1" si="25"/>
        <v>191.6</v>
      </c>
      <c r="O94" s="177">
        <f t="shared" ca="1" si="26"/>
        <v>86.22</v>
      </c>
      <c r="P94" s="177">
        <f t="shared" ca="1" si="27"/>
        <v>4.79</v>
      </c>
      <c r="Q94" s="177">
        <f t="shared" ca="1" si="28"/>
        <v>0</v>
      </c>
      <c r="R94" s="178">
        <f t="shared" ca="1" si="29"/>
        <v>282.61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282.61</v>
      </c>
      <c r="I95" s="180">
        <f t="shared" ca="1" si="20"/>
        <v>191.6</v>
      </c>
      <c r="J95" s="177">
        <f t="shared" ca="1" si="21"/>
        <v>86.22</v>
      </c>
      <c r="K95" s="177">
        <f t="shared" ca="1" si="22"/>
        <v>4.79</v>
      </c>
      <c r="L95" s="177">
        <f t="shared" ca="1" si="23"/>
        <v>0</v>
      </c>
      <c r="M95" s="178">
        <f t="shared" ca="1" si="24"/>
        <v>282.61</v>
      </c>
      <c r="N95" s="176">
        <f t="shared" ca="1" si="25"/>
        <v>191.6</v>
      </c>
      <c r="O95" s="177">
        <f t="shared" ca="1" si="26"/>
        <v>86.22</v>
      </c>
      <c r="P95" s="177">
        <f t="shared" ca="1" si="27"/>
        <v>4.79</v>
      </c>
      <c r="Q95" s="177">
        <f t="shared" ca="1" si="28"/>
        <v>0</v>
      </c>
      <c r="R95" s="178">
        <f t="shared" ca="1" si="29"/>
        <v>282.61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282.61</v>
      </c>
      <c r="I96" s="180">
        <f t="shared" ca="1" si="20"/>
        <v>191.6</v>
      </c>
      <c r="J96" s="177">
        <f t="shared" ca="1" si="21"/>
        <v>86.22</v>
      </c>
      <c r="K96" s="177">
        <f t="shared" ca="1" si="22"/>
        <v>4.79</v>
      </c>
      <c r="L96" s="177">
        <f t="shared" ca="1" si="23"/>
        <v>0</v>
      </c>
      <c r="M96" s="178">
        <f t="shared" ca="1" si="24"/>
        <v>282.61</v>
      </c>
      <c r="N96" s="176">
        <f t="shared" ca="1" si="25"/>
        <v>191.6</v>
      </c>
      <c r="O96" s="177">
        <f t="shared" ca="1" si="26"/>
        <v>86.22</v>
      </c>
      <c r="P96" s="177">
        <f t="shared" ca="1" si="27"/>
        <v>4.79</v>
      </c>
      <c r="Q96" s="177">
        <f t="shared" ca="1" si="28"/>
        <v>0</v>
      </c>
      <c r="R96" s="178">
        <f t="shared" ca="1" si="29"/>
        <v>282.61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282.61</v>
      </c>
      <c r="I97" s="180">
        <f t="shared" ca="1" si="20"/>
        <v>191.6</v>
      </c>
      <c r="J97" s="177">
        <f t="shared" ca="1" si="21"/>
        <v>86.22</v>
      </c>
      <c r="K97" s="177">
        <f t="shared" ca="1" si="22"/>
        <v>4.79</v>
      </c>
      <c r="L97" s="177">
        <f t="shared" ca="1" si="23"/>
        <v>0</v>
      </c>
      <c r="M97" s="178">
        <f t="shared" ca="1" si="24"/>
        <v>282.61</v>
      </c>
      <c r="N97" s="176">
        <f t="shared" ca="1" si="25"/>
        <v>191.6</v>
      </c>
      <c r="O97" s="177">
        <f t="shared" ca="1" si="26"/>
        <v>86.22</v>
      </c>
      <c r="P97" s="177">
        <f t="shared" ca="1" si="27"/>
        <v>4.79</v>
      </c>
      <c r="Q97" s="177">
        <f t="shared" ca="1" si="28"/>
        <v>0</v>
      </c>
      <c r="R97" s="178">
        <f t="shared" ca="1" si="29"/>
        <v>282.61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282.61</v>
      </c>
      <c r="I98" s="185">
        <f t="shared" ca="1" si="20"/>
        <v>191.6</v>
      </c>
      <c r="J98" s="182">
        <f t="shared" ca="1" si="21"/>
        <v>86.22</v>
      </c>
      <c r="K98" s="182">
        <f t="shared" ca="1" si="22"/>
        <v>4.79</v>
      </c>
      <c r="L98" s="182">
        <f t="shared" ca="1" si="23"/>
        <v>0</v>
      </c>
      <c r="M98" s="183">
        <f t="shared" ca="1" si="24"/>
        <v>282.61</v>
      </c>
      <c r="N98" s="181">
        <f t="shared" ca="1" si="25"/>
        <v>191.6</v>
      </c>
      <c r="O98" s="182">
        <f t="shared" ca="1" si="26"/>
        <v>86.22</v>
      </c>
      <c r="P98" s="182">
        <f t="shared" ca="1" si="27"/>
        <v>4.79</v>
      </c>
      <c r="Q98" s="182">
        <f t="shared" ca="1" si="28"/>
        <v>0</v>
      </c>
      <c r="R98" s="183">
        <f t="shared" ca="1" si="29"/>
        <v>282.61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16.376784999999984</v>
      </c>
      <c r="C99" s="57">
        <f t="shared" ref="C99:R99" ca="1" si="30">SUM(C3:C98)/4000</f>
        <v>12.217081609999987</v>
      </c>
      <c r="D99" s="55">
        <f t="shared" ca="1" si="30"/>
        <v>3.9353414354999954</v>
      </c>
      <c r="E99" s="55">
        <f t="shared" ca="1" si="30"/>
        <v>0.2243619545000001</v>
      </c>
      <c r="F99" s="56">
        <f t="shared" ca="1" si="30"/>
        <v>0</v>
      </c>
      <c r="G99" s="60">
        <f t="shared" ca="1" si="30"/>
        <v>0</v>
      </c>
      <c r="H99" s="60">
        <f t="shared" ca="1" si="30"/>
        <v>10.702632500000009</v>
      </c>
      <c r="I99" s="168">
        <f t="shared" ca="1" si="30"/>
        <v>7.9108149999999977</v>
      </c>
      <c r="J99" s="55">
        <f t="shared" ca="1" si="30"/>
        <v>2.6376975000000003</v>
      </c>
      <c r="K99" s="55">
        <f t="shared" ca="1" si="30"/>
        <v>0.15412000000000001</v>
      </c>
      <c r="L99" s="55">
        <f t="shared" ca="1" si="30"/>
        <v>0</v>
      </c>
      <c r="M99" s="56">
        <f t="shared" ca="1" si="30"/>
        <v>10.702632500000009</v>
      </c>
      <c r="N99" s="57">
        <f t="shared" ca="1" si="30"/>
        <v>7.910814940122008</v>
      </c>
      <c r="O99" s="55">
        <f t="shared" ca="1" si="30"/>
        <v>2.6376975607643716</v>
      </c>
      <c r="P99" s="55">
        <f t="shared" ca="1" si="30"/>
        <v>0.15411999911361737</v>
      </c>
      <c r="Q99" s="55">
        <f t="shared" ca="1" si="30"/>
        <v>0</v>
      </c>
      <c r="R99" s="56">
        <f t="shared" ca="1" si="30"/>
        <v>10.702632500000009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-3.0123781356117263E-3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-4.3108298171592452E-3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-3.0123781356117263E-3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-4.3108298171592452E-3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-3.0123781356117263E-3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-4.3108298171592452E-3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-3.0123781356117263E-3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-4.3108298171592452E-3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-3.0123781356117263E-3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-4.3108298171592452E-3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-3.0123781356117263E-3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-4.3108298171592452E-3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-3.0123781356117263E-3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-4.3108298171592452E-3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-3.0123781356117263E-3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-4.3108298171592452E-3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-3.0123781356117263E-3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-4.3108298171592452E-3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-3.0123781356117263E-3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-4.3108298171592452E-3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-3.0123781356117263E-3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-4.3108298171592452E-3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-3.0123781356117263E-3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-4.3108298171592452E-3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-3.0123781356117263E-3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-4.3108298171592452E-3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-3.0123781356117263E-3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-4.3108298171592452E-3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-3.0123781356117263E-3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-4.3108298171592452E-3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-3.0123781356117263E-3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-4.3108298171592452E-3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-3.0123781356117263E-3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-4.3108298171592452E-3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-3.0123781356117263E-3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-4.3108298171592452E-3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-3.0123781356117263E-3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-4.3108298171592452E-3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-3.0123781356117263E-3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-4.3108298171592452E-3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-3.0123781356117263E-3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-4.3108298171592452E-3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-3.0123781356117263E-3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-4.3108298171592452E-3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-3.0123781356117263E-3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-4.3108298171592452E-3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-3.0123781356117263E-3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-4.3108298171592452E-3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-3.6116362108842281E-3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-1.9758874748809774E-3</v>
      </c>
      <c r="Q27" s="25">
        <f>BRPL_EOD!Q27-BRPL_ISGS_exbus!Q27</f>
        <v>0</v>
      </c>
      <c r="R27" s="25">
        <f>BRPL_EOD!R27-BRPL_ISGS_exbus!R27</f>
        <v>5.0970873786440052E-3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-4.3890977443608037E-3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4.3919251600215148E-3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-4.3890977443608037E-3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4.3919251600215148E-3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-4.3890977443608037E-3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4.3919251600215148E-3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-4.3890977443608037E-3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4.3919251600215148E-3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-4.3890977443608037E-3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-1.4422233212840752E-4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4.3919251600215148E-3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-4.3890977443608037E-3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-1.4422233212840752E-4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4.3919251600215148E-3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-4.3890977443608037E-3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-1.4422233212840752E-4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4.3919251600215148E-3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-4.3890977443608037E-3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-1.4422233212840752E-4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4.3919251600215148E-3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-4.3890977443608037E-3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-1.4422233212840752E-4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4.3919251600215148E-3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-4.3890977443608037E-3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-1.4422233212840752E-4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4.3919251600215148E-3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-4.3890977443608037E-3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-1.4422233212840752E-4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4.3919251600215148E-3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-4.3890977443608037E-3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-1.4422233212840752E-4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4.3919251600215148E-3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-4.3890977443608037E-3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4.3919251600215148E-3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-4.3890977443608037E-3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4.3919251600215148E-3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-4.3890977443608037E-3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4.3919251600215148E-3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-4.3890977443608037E-3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4.3919251600215148E-3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-4.3890977443608037E-3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1.595933116060877E-4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4.3919251600215148E-3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-4.3890977443608037E-3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-7.4599825712198253E-3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4.4389151530239701E-3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-4.4396150263885659E-3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7.4599692915171545E-3</v>
      </c>
      <c r="L46" s="25">
        <f>BRPL_EOD!L46-BRPL_ISGS_exbus!L46</f>
        <v>1.7013304063162593E-4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4.3919251600215148E-3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-4.3890977443608037E-3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-1.4483233734452483E-4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4.3919251600215148E-3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-4.3890977443608037E-3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-1.4483233734452483E-4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4.3919251600215148E-3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-4.3890977443608037E-3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7.0192622872013999E-3</v>
      </c>
      <c r="L49" s="25">
        <f>BRPL_EOD!L49-BRPL_ISGS_exbus!L49</f>
        <v>-7.9967884383691512E-5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3.0122699386492258E-3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-4.3890977443608037E-3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-3.7334372564306051E-3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-5.0980392156860788E-3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3.0122699386492258E-3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-5.0980392156860788E-3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3.0122699386492258E-3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-4.3890977443608037E-3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3.0122699386492258E-3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-4.3890977443608037E-3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3.0122699386492258E-3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-4.3890977443608037E-3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-4.1688424717145622E-3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-4.1688424717145622E-3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-4.3890977443608037E-3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-4.3890977443608037E-3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3.0122699386492258E-3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-4.3890977443608037E-3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3.0122699386492258E-3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-4.3890977443608037E-3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3.0122699386492258E-3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-4.3890977443608037E-3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3.0122699386492258E-3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-3.0210772833729749E-3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3.0122699386492258E-3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-3.0210772833729749E-3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3.0122699386492258E-3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-3.0210772833729749E-3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3.0122699386492258E-3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-3.0210772833729749E-3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3.0122699386492258E-3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3.063337393424348E-3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3.063337393424348E-3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-4.3919442292796873E-3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3.5585426246917962E-3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-1.5123632348412741E-4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-4.8745519713246921E-3</v>
      </c>
      <c r="R71" s="25">
        <f>BRPL_EOD!R71-BRPL_ISGS_exbus!R71</f>
        <v>4.9486823855744433E-3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-1.5123632348412741E-4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-4.8745519713246921E-3</v>
      </c>
      <c r="R72" s="25">
        <f>BRPL_EOD!R72-BRPL_ISGS_exbus!R72</f>
        <v>4.9486823855744433E-3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-1.4422233212840752E-4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4.391691394658892E-3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-1.4422233212840752E-4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4.3919251600215148E-3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4.3911439114383555E-3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-1.4422233212840752E-4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4.3919251600215148E-3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-1.4422233212840752E-4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4.3919251600215148E-3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-1.4422233212840752E-4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4.3919251600215148E-3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-1.4422233212840752E-4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4.3919251600215148E-3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-1.4422233212840752E-4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4.3919251600215148E-3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-1.4422233212840752E-4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4.3919251600215148E-3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-1.4422233212840752E-4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4.3919251600215148E-3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-1.4422233212840752E-4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4.3919251600215148E-3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-1.4422233212840752E-4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4.3919251600215148E-3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-1.4422233212840752E-4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4.3919251600215148E-3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-1.4422233212840752E-4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4.3919251600215148E-3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-1.4422233212840752E-4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4.3919251600215148E-3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-1.5123632348412741E-4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4.3919251600215148E-3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3.063337393424348E-3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3.6150943396222601E-3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3.6150943396222601E-3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-6.7797370509481425E-3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5.9877989677659116E-8</v>
      </c>
      <c r="L99" s="25">
        <f>BRPL_EOD!L99-BRPL_ISGS_exbus!L99</f>
        <v>-9.1662662105029824E-7</v>
      </c>
      <c r="M99" s="25">
        <f>BRPL_EOD!M99-BRPL_ISGS_exbus!M99</f>
        <v>0</v>
      </c>
      <c r="N99" s="25">
        <f>BRPL_EOD!N99-BRPL_ISGS_exbus!N99</f>
        <v>-1.8074268813617067E-5</v>
      </c>
      <c r="O99" s="25">
        <f>BRPL_EOD!O99-BRPL_ISGS_exbus!O99</f>
        <v>0</v>
      </c>
      <c r="P99" s="25">
        <f>BRPL_EOD!P99-BRPL_ISGS_exbus!P99</f>
        <v>-4.9397186874244881E-7</v>
      </c>
      <c r="Q99" s="25">
        <f>BRPL_EOD!Q99-BRPL_ISGS_exbus!Q99</f>
        <v>-3.6475093658228097E-6</v>
      </c>
      <c r="R99" s="25">
        <f>BRPL_EOD!R99-BRPL_ISGS_exbus!R99</f>
        <v>5.6264644536452302E-5</v>
      </c>
      <c r="S99" s="25">
        <f>BRPL_EOD!S99-BRPL_ISGS_exbus!S99</f>
        <v>-2.5864978902945257E-5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-3.8488530053393255E-5</v>
      </c>
      <c r="W99" s="25">
        <f>BRPL_EOD!W99-BRPL_ISGS_exbus!W99</f>
        <v>-1.1099037566242309E-6</v>
      </c>
      <c r="X99" s="25">
        <f>BRPL_EOD!X99-BRPL_ISGS_exbus!X99</f>
        <v>-9.0290905263579191E-7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42.99</v>
      </c>
      <c r="C3" s="194">
        <f>PPCL_NG!P3+PPCL_Spot!P3+GT_NG!P3+GT_Spot!P3+Bawana_NG!P3+Bawana_RLNG!P3+Bawana_Spot!P3</f>
        <v>43.212608353033886</v>
      </c>
      <c r="D3" s="195">
        <f t="shared" ref="D3:D66" si="0">B3-C3</f>
        <v>-0.22260835303388404</v>
      </c>
      <c r="E3" s="194">
        <f>PPCL_NG!J3+PPCL_Spot!J3+GT_NG!J3+GT_Spot!J3+Bawana_NG!J3+Bawana_RLNG!J3+Bawana_Spot!J3</f>
        <v>8.75</v>
      </c>
      <c r="F3" s="194">
        <f>PPCL_NG!Q3+PPCL_Spot!Q3+GT_NG!Q3+GT_Spot!Q3+Bawana_NG!Q3+Bawana_RLNG!Q3+Bawana_Spot!Q3</f>
        <v>8.8718150774888365</v>
      </c>
      <c r="G3" s="195">
        <f t="shared" ref="G3:G66" si="1">E3-F3</f>
        <v>-0.12181507748883647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1.91</v>
      </c>
      <c r="L3" s="194">
        <f>PPCL_NG!S3+PPCL_Spot!S3+GT_NG!S3+GT_Spot!S3+Bawana_NG!S3+Bawana_RLNG!S3+Bawana_Spot!S3</f>
        <v>1.9365904912004201</v>
      </c>
      <c r="M3" s="195">
        <f t="shared" ref="M3:M66" si="3">K3-L3</f>
        <v>-2.659049120042023E-2</v>
      </c>
      <c r="N3" s="194">
        <f>PPCL_NG!M3+PPCL_Spot!M3+GT_NG!M3+GT_Spot!M3+Bawana_NG!M3+Bawana_RLNG!M3+Bawana_Spot!M3</f>
        <v>11.42</v>
      </c>
      <c r="O3" s="194">
        <f>PPCL_NG!T3+PPCL_Spot!T3+GT_NG!T3+GT_Spot!T3+Bawana_NG!T3+Bawana_RLNG!T3+Bawana_Spot!T3</f>
        <v>11.578986078276859</v>
      </c>
      <c r="P3" s="195">
        <f t="shared" ref="P3:P66" si="4">N3-O3</f>
        <v>-0.15898607827685929</v>
      </c>
      <c r="Q3" s="195">
        <f>D3+G3+J3+M3+P3</f>
        <v>-0.53</v>
      </c>
    </row>
    <row r="4" spans="1:17">
      <c r="A4" s="34" t="s">
        <v>46</v>
      </c>
      <c r="B4" s="194">
        <f>PPCL_NG!I4+PPCL_Spot!I4+GT_NG!I4+GT_Spot!I4+Bawana_NG!I4+Bawana_RLNG!I4+Bawana_Spot!I4</f>
        <v>42.99</v>
      </c>
      <c r="C4" s="194">
        <f>PPCL_NG!P4+PPCL_Spot!P4+GT_NG!P4+GT_Spot!P4+Bawana_NG!P4+Bawana_RLNG!P4+Bawana_Spot!P4</f>
        <v>43.212608353033886</v>
      </c>
      <c r="D4" s="195">
        <f t="shared" si="0"/>
        <v>-0.22260835303388404</v>
      </c>
      <c r="E4" s="194">
        <f>PPCL_NG!J4+PPCL_Spot!J4+GT_NG!J4+GT_Spot!J4+Bawana_NG!J4+Bawana_RLNG!J4+Bawana_Spot!J4</f>
        <v>8.75</v>
      </c>
      <c r="F4" s="194">
        <f>PPCL_NG!Q4+PPCL_Spot!Q4+GT_NG!Q4+GT_Spot!Q4+Bawana_NG!Q4+Bawana_RLNG!Q4+Bawana_Spot!Q4</f>
        <v>8.8718150774888365</v>
      </c>
      <c r="G4" s="195">
        <f t="shared" si="1"/>
        <v>-0.12181507748883647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1.91</v>
      </c>
      <c r="L4" s="194">
        <f>PPCL_NG!S4+PPCL_Spot!S4+GT_NG!S4+GT_Spot!S4+Bawana_NG!S4+Bawana_RLNG!S4+Bawana_Spot!S4</f>
        <v>1.9365904912004201</v>
      </c>
      <c r="M4" s="195">
        <f t="shared" si="3"/>
        <v>-2.659049120042023E-2</v>
      </c>
      <c r="N4" s="194">
        <f>PPCL_NG!M4+PPCL_Spot!M4+GT_NG!M4+GT_Spot!M4+Bawana_NG!M4+Bawana_RLNG!M4+Bawana_Spot!M4</f>
        <v>11.42</v>
      </c>
      <c r="O4" s="194">
        <f>PPCL_NG!T4+PPCL_Spot!T4+GT_NG!T4+GT_Spot!T4+Bawana_NG!T4+Bawana_RLNG!T4+Bawana_Spot!T4</f>
        <v>11.578986078276859</v>
      </c>
      <c r="P4" s="195">
        <f t="shared" si="4"/>
        <v>-0.15898607827685929</v>
      </c>
      <c r="Q4" s="195">
        <f t="shared" ref="Q4:Q67" si="5">D4+G4+J4+M4+P4</f>
        <v>-0.53</v>
      </c>
    </row>
    <row r="5" spans="1:17">
      <c r="A5" s="34" t="s">
        <v>47</v>
      </c>
      <c r="B5" s="194">
        <f>PPCL_NG!I5+PPCL_Spot!I5+GT_NG!I5+GT_Spot!I5+Bawana_NG!I5+Bawana_RLNG!I5+Bawana_Spot!I5</f>
        <v>42.99</v>
      </c>
      <c r="C5" s="194">
        <f>PPCL_NG!P5+PPCL_Spot!P5+GT_NG!P5+GT_Spot!P5+Bawana_NG!P5+Bawana_RLNG!P5+Bawana_Spot!P5</f>
        <v>43.212608353033886</v>
      </c>
      <c r="D5" s="195">
        <f t="shared" si="0"/>
        <v>-0.22260835303388404</v>
      </c>
      <c r="E5" s="194">
        <f>PPCL_NG!J5+PPCL_Spot!J5+GT_NG!J5+GT_Spot!J5+Bawana_NG!J5+Bawana_RLNG!J5+Bawana_Spot!J5</f>
        <v>8.75</v>
      </c>
      <c r="F5" s="194">
        <f>PPCL_NG!Q5+PPCL_Spot!Q5+GT_NG!Q5+GT_Spot!Q5+Bawana_NG!Q5+Bawana_RLNG!Q5+Bawana_Spot!Q5</f>
        <v>8.8718150774888365</v>
      </c>
      <c r="G5" s="195">
        <f t="shared" si="1"/>
        <v>-0.12181507748883647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1.91</v>
      </c>
      <c r="L5" s="194">
        <f>PPCL_NG!S5+PPCL_Spot!S5+GT_NG!S5+GT_Spot!S5+Bawana_NG!S5+Bawana_RLNG!S5+Bawana_Spot!S5</f>
        <v>1.9365904912004201</v>
      </c>
      <c r="M5" s="195">
        <f t="shared" si="3"/>
        <v>-2.659049120042023E-2</v>
      </c>
      <c r="N5" s="194">
        <f>PPCL_NG!M5+PPCL_Spot!M5+GT_NG!M5+GT_Spot!M5+Bawana_NG!M5+Bawana_RLNG!M5+Bawana_Spot!M5</f>
        <v>11.42</v>
      </c>
      <c r="O5" s="194">
        <f>PPCL_NG!T5+PPCL_Spot!T5+GT_NG!T5+GT_Spot!T5+Bawana_NG!T5+Bawana_RLNG!T5+Bawana_Spot!T5</f>
        <v>11.578986078276859</v>
      </c>
      <c r="P5" s="195">
        <f t="shared" si="4"/>
        <v>-0.15898607827685929</v>
      </c>
      <c r="Q5" s="195">
        <f t="shared" si="5"/>
        <v>-0.53</v>
      </c>
    </row>
    <row r="6" spans="1:17">
      <c r="A6" s="34" t="s">
        <v>48</v>
      </c>
      <c r="B6" s="194">
        <f>PPCL_NG!I6+PPCL_Spot!I6+GT_NG!I6+GT_Spot!I6+Bawana_NG!I6+Bawana_RLNG!I6+Bawana_Spot!I6</f>
        <v>42.99</v>
      </c>
      <c r="C6" s="194">
        <f>PPCL_NG!P6+PPCL_Spot!P6+GT_NG!P6+GT_Spot!P6+Bawana_NG!P6+Bawana_RLNG!P6+Bawana_Spot!P6</f>
        <v>43.212608353033886</v>
      </c>
      <c r="D6" s="195">
        <f t="shared" si="0"/>
        <v>-0.22260835303388404</v>
      </c>
      <c r="E6" s="194">
        <f>PPCL_NG!J6+PPCL_Spot!J6+GT_NG!J6+GT_Spot!J6+Bawana_NG!J6+Bawana_RLNG!J6+Bawana_Spot!J6</f>
        <v>8.75</v>
      </c>
      <c r="F6" s="194">
        <f>PPCL_NG!Q6+PPCL_Spot!Q6+GT_NG!Q6+GT_Spot!Q6+Bawana_NG!Q6+Bawana_RLNG!Q6+Bawana_Spot!Q6</f>
        <v>8.8718150774888365</v>
      </c>
      <c r="G6" s="195">
        <f t="shared" si="1"/>
        <v>-0.12181507748883647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1.91</v>
      </c>
      <c r="L6" s="194">
        <f>PPCL_NG!S6+PPCL_Spot!S6+GT_NG!S6+GT_Spot!S6+Bawana_NG!S6+Bawana_RLNG!S6+Bawana_Spot!S6</f>
        <v>1.9365904912004201</v>
      </c>
      <c r="M6" s="195">
        <f t="shared" si="3"/>
        <v>-2.659049120042023E-2</v>
      </c>
      <c r="N6" s="194">
        <f>PPCL_NG!M6+PPCL_Spot!M6+GT_NG!M6+GT_Spot!M6+Bawana_NG!M6+Bawana_RLNG!M6+Bawana_Spot!M6</f>
        <v>11.42</v>
      </c>
      <c r="O6" s="194">
        <f>PPCL_NG!T6+PPCL_Spot!T6+GT_NG!T6+GT_Spot!T6+Bawana_NG!T6+Bawana_RLNG!T6+Bawana_Spot!T6</f>
        <v>11.578986078276859</v>
      </c>
      <c r="P6" s="195">
        <f t="shared" si="4"/>
        <v>-0.15898607827685929</v>
      </c>
      <c r="Q6" s="195">
        <f t="shared" si="5"/>
        <v>-0.53</v>
      </c>
    </row>
    <row r="7" spans="1:17">
      <c r="A7" s="34" t="s">
        <v>49</v>
      </c>
      <c r="B7" s="194">
        <f>PPCL_NG!I7+PPCL_Spot!I7+GT_NG!I7+GT_Spot!I7+Bawana_NG!I7+Bawana_RLNG!I7+Bawana_Spot!I7</f>
        <v>42.99</v>
      </c>
      <c r="C7" s="194">
        <f>PPCL_NG!P7+PPCL_Spot!P7+GT_NG!P7+GT_Spot!P7+Bawana_NG!P7+Bawana_RLNG!P7+Bawana_Spot!P7</f>
        <v>43.212608353033886</v>
      </c>
      <c r="D7" s="195">
        <f t="shared" si="0"/>
        <v>-0.22260835303388404</v>
      </c>
      <c r="E7" s="194">
        <f>PPCL_NG!J7+PPCL_Spot!J7+GT_NG!J7+GT_Spot!J7+Bawana_NG!J7+Bawana_RLNG!J7+Bawana_Spot!J7</f>
        <v>8.75</v>
      </c>
      <c r="F7" s="194">
        <f>PPCL_NG!Q7+PPCL_Spot!Q7+GT_NG!Q7+GT_Spot!Q7+Bawana_NG!Q7+Bawana_RLNG!Q7+Bawana_Spot!Q7</f>
        <v>8.8718150774888365</v>
      </c>
      <c r="G7" s="195">
        <f t="shared" si="1"/>
        <v>-0.12181507748883647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1.91</v>
      </c>
      <c r="L7" s="194">
        <f>PPCL_NG!S7+PPCL_Spot!S7+GT_NG!S7+GT_Spot!S7+Bawana_NG!S7+Bawana_RLNG!S7+Bawana_Spot!S7</f>
        <v>1.9365904912004201</v>
      </c>
      <c r="M7" s="195">
        <f t="shared" si="3"/>
        <v>-2.659049120042023E-2</v>
      </c>
      <c r="N7" s="194">
        <f>PPCL_NG!M7+PPCL_Spot!M7+GT_NG!M7+GT_Spot!M7+Bawana_NG!M7+Bawana_RLNG!M7+Bawana_Spot!M7</f>
        <v>11.42</v>
      </c>
      <c r="O7" s="194">
        <f>PPCL_NG!T7+PPCL_Spot!T7+GT_NG!T7+GT_Spot!T7+Bawana_NG!T7+Bawana_RLNG!T7+Bawana_Spot!T7</f>
        <v>11.578986078276859</v>
      </c>
      <c r="P7" s="195">
        <f t="shared" si="4"/>
        <v>-0.15898607827685929</v>
      </c>
      <c r="Q7" s="195">
        <f t="shared" si="5"/>
        <v>-0.53</v>
      </c>
    </row>
    <row r="8" spans="1:17">
      <c r="A8" s="34" t="s">
        <v>50</v>
      </c>
      <c r="B8" s="194">
        <f>PPCL_NG!I8+PPCL_Spot!I8+GT_NG!I8+GT_Spot!I8+Bawana_NG!I8+Bawana_RLNG!I8+Bawana_Spot!I8</f>
        <v>42.99</v>
      </c>
      <c r="C8" s="194">
        <f>PPCL_NG!P8+PPCL_Spot!P8+GT_NG!P8+GT_Spot!P8+Bawana_NG!P8+Bawana_RLNG!P8+Bawana_Spot!P8</f>
        <v>43.212608353033886</v>
      </c>
      <c r="D8" s="195">
        <f t="shared" si="0"/>
        <v>-0.22260835303388404</v>
      </c>
      <c r="E8" s="194">
        <f>PPCL_NG!J8+PPCL_Spot!J8+GT_NG!J8+GT_Spot!J8+Bawana_NG!J8+Bawana_RLNG!J8+Bawana_Spot!J8</f>
        <v>8.75</v>
      </c>
      <c r="F8" s="194">
        <f>PPCL_NG!Q8+PPCL_Spot!Q8+GT_NG!Q8+GT_Spot!Q8+Bawana_NG!Q8+Bawana_RLNG!Q8+Bawana_Spot!Q8</f>
        <v>8.8718150774888365</v>
      </c>
      <c r="G8" s="195">
        <f t="shared" si="1"/>
        <v>-0.12181507748883647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1.91</v>
      </c>
      <c r="L8" s="194">
        <f>PPCL_NG!S8+PPCL_Spot!S8+GT_NG!S8+GT_Spot!S8+Bawana_NG!S8+Bawana_RLNG!S8+Bawana_Spot!S8</f>
        <v>1.9365904912004201</v>
      </c>
      <c r="M8" s="195">
        <f t="shared" si="3"/>
        <v>-2.659049120042023E-2</v>
      </c>
      <c r="N8" s="194">
        <f>PPCL_NG!M8+PPCL_Spot!M8+GT_NG!M8+GT_Spot!M8+Bawana_NG!M8+Bawana_RLNG!M8+Bawana_Spot!M8</f>
        <v>11.42</v>
      </c>
      <c r="O8" s="194">
        <f>PPCL_NG!T8+PPCL_Spot!T8+GT_NG!T8+GT_Spot!T8+Bawana_NG!T8+Bawana_RLNG!T8+Bawana_Spot!T8</f>
        <v>11.578986078276859</v>
      </c>
      <c r="P8" s="195">
        <f t="shared" si="4"/>
        <v>-0.15898607827685929</v>
      </c>
      <c r="Q8" s="195">
        <f t="shared" si="5"/>
        <v>-0.53</v>
      </c>
    </row>
    <row r="9" spans="1:17">
      <c r="A9" s="34" t="s">
        <v>51</v>
      </c>
      <c r="B9" s="194">
        <f>PPCL_NG!I9+PPCL_Spot!I9+GT_NG!I9+GT_Spot!I9+Bawana_NG!I9+Bawana_RLNG!I9+Bawana_Spot!I9</f>
        <v>42.99</v>
      </c>
      <c r="C9" s="194">
        <f>PPCL_NG!P9+PPCL_Spot!P9+GT_NG!P9+GT_Spot!P9+Bawana_NG!P9+Bawana_RLNG!P9+Bawana_Spot!P9</f>
        <v>43.212608353033886</v>
      </c>
      <c r="D9" s="195">
        <f t="shared" si="0"/>
        <v>-0.22260835303388404</v>
      </c>
      <c r="E9" s="194">
        <f>PPCL_NG!J9+PPCL_Spot!J9+GT_NG!J9+GT_Spot!J9+Bawana_NG!J9+Bawana_RLNG!J9+Bawana_Spot!J9</f>
        <v>8.75</v>
      </c>
      <c r="F9" s="194">
        <f>PPCL_NG!Q9+PPCL_Spot!Q9+GT_NG!Q9+GT_Spot!Q9+Bawana_NG!Q9+Bawana_RLNG!Q9+Bawana_Spot!Q9</f>
        <v>8.8718150774888365</v>
      </c>
      <c r="G9" s="195">
        <f t="shared" si="1"/>
        <v>-0.12181507748883647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1.91</v>
      </c>
      <c r="L9" s="194">
        <f>PPCL_NG!S9+PPCL_Spot!S9+GT_NG!S9+GT_Spot!S9+Bawana_NG!S9+Bawana_RLNG!S9+Bawana_Spot!S9</f>
        <v>1.9365904912004201</v>
      </c>
      <c r="M9" s="195">
        <f t="shared" si="3"/>
        <v>-2.659049120042023E-2</v>
      </c>
      <c r="N9" s="194">
        <f>PPCL_NG!M9+PPCL_Spot!M9+GT_NG!M9+GT_Spot!M9+Bawana_NG!M9+Bawana_RLNG!M9+Bawana_Spot!M9</f>
        <v>11.42</v>
      </c>
      <c r="O9" s="194">
        <f>PPCL_NG!T9+PPCL_Spot!T9+GT_NG!T9+GT_Spot!T9+Bawana_NG!T9+Bawana_RLNG!T9+Bawana_Spot!T9</f>
        <v>11.578986078276859</v>
      </c>
      <c r="P9" s="195">
        <f t="shared" si="4"/>
        <v>-0.15898607827685929</v>
      </c>
      <c r="Q9" s="195">
        <f t="shared" si="5"/>
        <v>-0.53</v>
      </c>
    </row>
    <row r="10" spans="1:17">
      <c r="A10" s="34" t="s">
        <v>52</v>
      </c>
      <c r="B10" s="194">
        <f>PPCL_NG!I10+PPCL_Spot!I10+GT_NG!I10+GT_Spot!I10+Bawana_NG!I10+Bawana_RLNG!I10+Bawana_Spot!I10</f>
        <v>42.99</v>
      </c>
      <c r="C10" s="194">
        <f>PPCL_NG!P10+PPCL_Spot!P10+GT_NG!P10+GT_Spot!P10+Bawana_NG!P10+Bawana_RLNG!P10+Bawana_Spot!P10</f>
        <v>43.212608353033886</v>
      </c>
      <c r="D10" s="195">
        <f t="shared" si="0"/>
        <v>-0.22260835303388404</v>
      </c>
      <c r="E10" s="194">
        <f>PPCL_NG!J10+PPCL_Spot!J10+GT_NG!J10+GT_Spot!J10+Bawana_NG!J10+Bawana_RLNG!J10+Bawana_Spot!J10</f>
        <v>8.75</v>
      </c>
      <c r="F10" s="194">
        <f>PPCL_NG!Q10+PPCL_Spot!Q10+GT_NG!Q10+GT_Spot!Q10+Bawana_NG!Q10+Bawana_RLNG!Q10+Bawana_Spot!Q10</f>
        <v>8.8718150774888365</v>
      </c>
      <c r="G10" s="195">
        <f t="shared" si="1"/>
        <v>-0.12181507748883647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1.91</v>
      </c>
      <c r="L10" s="194">
        <f>PPCL_NG!S10+PPCL_Spot!S10+GT_NG!S10+GT_Spot!S10+Bawana_NG!S10+Bawana_RLNG!S10+Bawana_Spot!S10</f>
        <v>1.9365904912004201</v>
      </c>
      <c r="M10" s="195">
        <f t="shared" si="3"/>
        <v>-2.659049120042023E-2</v>
      </c>
      <c r="N10" s="194">
        <f>PPCL_NG!M10+PPCL_Spot!M10+GT_NG!M10+GT_Spot!M10+Bawana_NG!M10+Bawana_RLNG!M10+Bawana_Spot!M10</f>
        <v>11.42</v>
      </c>
      <c r="O10" s="194">
        <f>PPCL_NG!T10+PPCL_Spot!T10+GT_NG!T10+GT_Spot!T10+Bawana_NG!T10+Bawana_RLNG!T10+Bawana_Spot!T10</f>
        <v>11.578986078276859</v>
      </c>
      <c r="P10" s="195">
        <f t="shared" si="4"/>
        <v>-0.15898607827685929</v>
      </c>
      <c r="Q10" s="195">
        <f t="shared" si="5"/>
        <v>-0.53</v>
      </c>
    </row>
    <row r="11" spans="1:17">
      <c r="A11" s="34" t="s">
        <v>53</v>
      </c>
      <c r="B11" s="194">
        <f>PPCL_NG!I11+PPCL_Spot!I11+GT_NG!I11+GT_Spot!I11+Bawana_NG!I11+Bawana_RLNG!I11+Bawana_Spot!I11</f>
        <v>42.57</v>
      </c>
      <c r="C11" s="194">
        <f>PPCL_NG!P11+PPCL_Spot!P11+GT_NG!P11+GT_Spot!P11+Bawana_NG!P11+Bawana_RLNG!P11+Bawana_Spot!P11</f>
        <v>42.792608578365254</v>
      </c>
      <c r="D11" s="195">
        <f t="shared" si="0"/>
        <v>-0.22260857836525361</v>
      </c>
      <c r="E11" s="194">
        <f>PPCL_NG!J11+PPCL_Spot!J11+GT_NG!J11+GT_Spot!J11+Bawana_NG!J11+Bawana_RLNG!J11+Bawana_Spot!J11</f>
        <v>8.52</v>
      </c>
      <c r="F11" s="194">
        <f>PPCL_NG!Q11+PPCL_Spot!Q11+GT_NG!Q11+GT_Spot!Q11+Bawana_NG!Q11+Bawana_RLNG!Q11+Bawana_Spot!Q11</f>
        <v>8.6418127866199086</v>
      </c>
      <c r="G11" s="195">
        <f t="shared" si="1"/>
        <v>-0.12181278661990902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1.86</v>
      </c>
      <c r="L11" s="194">
        <f>PPCL_NG!S11+PPCL_Spot!S11+GT_NG!S11+GT_Spot!S11+Bawana_NG!S11+Bawana_RLNG!S11+Bawana_Spot!S11</f>
        <v>1.8865929322902619</v>
      </c>
      <c r="M11" s="195">
        <f t="shared" si="3"/>
        <v>-2.6592932290261828E-2</v>
      </c>
      <c r="N11" s="194">
        <f>PPCL_NG!M11+PPCL_Spot!M11+GT_NG!M11+GT_Spot!M11+Bawana_NG!M11+Bawana_RLNG!M11+Bawana_Spot!M11</f>
        <v>11.12</v>
      </c>
      <c r="O11" s="194">
        <f>PPCL_NG!T11+PPCL_Spot!T11+GT_NG!T11+GT_Spot!T11+Bawana_NG!T11+Bawana_RLNG!T11+Bawana_Spot!T11</f>
        <v>11.278985702724574</v>
      </c>
      <c r="P11" s="195">
        <f t="shared" si="4"/>
        <v>-0.15898570272457491</v>
      </c>
      <c r="Q11" s="195">
        <f t="shared" si="5"/>
        <v>-0.52999999999999936</v>
      </c>
    </row>
    <row r="12" spans="1:17">
      <c r="A12" s="34" t="s">
        <v>54</v>
      </c>
      <c r="B12" s="194">
        <f>PPCL_NG!I12+PPCL_Spot!I12+GT_NG!I12+GT_Spot!I12+Bawana_NG!I12+Bawana_RLNG!I12+Bawana_Spot!I12</f>
        <v>42.57</v>
      </c>
      <c r="C12" s="194">
        <f>PPCL_NG!P12+PPCL_Spot!P12+GT_NG!P12+GT_Spot!P12+Bawana_NG!P12+Bawana_RLNG!P12+Bawana_Spot!P12</f>
        <v>42.792608578365254</v>
      </c>
      <c r="D12" s="195">
        <f t="shared" si="0"/>
        <v>-0.22260857836525361</v>
      </c>
      <c r="E12" s="194">
        <f>PPCL_NG!J12+PPCL_Spot!J12+GT_NG!J12+GT_Spot!J12+Bawana_NG!J12+Bawana_RLNG!J12+Bawana_Spot!J12</f>
        <v>8.52</v>
      </c>
      <c r="F12" s="194">
        <f>PPCL_NG!Q12+PPCL_Spot!Q12+GT_NG!Q12+GT_Spot!Q12+Bawana_NG!Q12+Bawana_RLNG!Q12+Bawana_Spot!Q12</f>
        <v>8.6418127866199086</v>
      </c>
      <c r="G12" s="195">
        <f t="shared" si="1"/>
        <v>-0.12181278661990902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1.86</v>
      </c>
      <c r="L12" s="194">
        <f>PPCL_NG!S12+PPCL_Spot!S12+GT_NG!S12+GT_Spot!S12+Bawana_NG!S12+Bawana_RLNG!S12+Bawana_Spot!S12</f>
        <v>1.8865929322902619</v>
      </c>
      <c r="M12" s="195">
        <f t="shared" si="3"/>
        <v>-2.6592932290261828E-2</v>
      </c>
      <c r="N12" s="194">
        <f>PPCL_NG!M12+PPCL_Spot!M12+GT_NG!M12+GT_Spot!M12+Bawana_NG!M12+Bawana_RLNG!M12+Bawana_Spot!M12</f>
        <v>11.12</v>
      </c>
      <c r="O12" s="194">
        <f>PPCL_NG!T12+PPCL_Spot!T12+GT_NG!T12+GT_Spot!T12+Bawana_NG!T12+Bawana_RLNG!T12+Bawana_Spot!T12</f>
        <v>11.278985702724574</v>
      </c>
      <c r="P12" s="195">
        <f t="shared" si="4"/>
        <v>-0.15898570272457491</v>
      </c>
      <c r="Q12" s="195">
        <f t="shared" si="5"/>
        <v>-0.52999999999999936</v>
      </c>
    </row>
    <row r="13" spans="1:17">
      <c r="A13" s="34" t="s">
        <v>55</v>
      </c>
      <c r="B13" s="194">
        <f>PPCL_NG!I13+PPCL_Spot!I13+GT_NG!I13+GT_Spot!I13+Bawana_NG!I13+Bawana_RLNG!I13+Bawana_Spot!I13</f>
        <v>42.57</v>
      </c>
      <c r="C13" s="194">
        <f>PPCL_NG!P13+PPCL_Spot!P13+GT_NG!P13+GT_Spot!P13+Bawana_NG!P13+Bawana_RLNG!P13+Bawana_Spot!P13</f>
        <v>42.792608578365254</v>
      </c>
      <c r="D13" s="195">
        <f t="shared" si="0"/>
        <v>-0.22260857836525361</v>
      </c>
      <c r="E13" s="194">
        <f>PPCL_NG!J13+PPCL_Spot!J13+GT_NG!J13+GT_Spot!J13+Bawana_NG!J13+Bawana_RLNG!J13+Bawana_Spot!J13</f>
        <v>8.52</v>
      </c>
      <c r="F13" s="194">
        <f>PPCL_NG!Q13+PPCL_Spot!Q13+GT_NG!Q13+GT_Spot!Q13+Bawana_NG!Q13+Bawana_RLNG!Q13+Bawana_Spot!Q13</f>
        <v>8.6418127866199086</v>
      </c>
      <c r="G13" s="195">
        <f t="shared" si="1"/>
        <v>-0.12181278661990902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1.86</v>
      </c>
      <c r="L13" s="194">
        <f>PPCL_NG!S13+PPCL_Spot!S13+GT_NG!S13+GT_Spot!S13+Bawana_NG!S13+Bawana_RLNG!S13+Bawana_Spot!S13</f>
        <v>1.8865929322902619</v>
      </c>
      <c r="M13" s="195">
        <f t="shared" si="3"/>
        <v>-2.6592932290261828E-2</v>
      </c>
      <c r="N13" s="194">
        <f>PPCL_NG!M13+PPCL_Spot!M13+GT_NG!M13+GT_Spot!M13+Bawana_NG!M13+Bawana_RLNG!M13+Bawana_Spot!M13</f>
        <v>11.12</v>
      </c>
      <c r="O13" s="194">
        <f>PPCL_NG!T13+PPCL_Spot!T13+GT_NG!T13+GT_Spot!T13+Bawana_NG!T13+Bawana_RLNG!T13+Bawana_Spot!T13</f>
        <v>11.278985702724574</v>
      </c>
      <c r="P13" s="195">
        <f t="shared" si="4"/>
        <v>-0.15898570272457491</v>
      </c>
      <c r="Q13" s="195">
        <f t="shared" si="5"/>
        <v>-0.52999999999999936</v>
      </c>
    </row>
    <row r="14" spans="1:17">
      <c r="A14" s="34" t="s">
        <v>56</v>
      </c>
      <c r="B14" s="194">
        <f>PPCL_NG!I14+PPCL_Spot!I14+GT_NG!I14+GT_Spot!I14+Bawana_NG!I14+Bawana_RLNG!I14+Bawana_Spot!I14</f>
        <v>42.57</v>
      </c>
      <c r="C14" s="194">
        <f>PPCL_NG!P14+PPCL_Spot!P14+GT_NG!P14+GT_Spot!P14+Bawana_NG!P14+Bawana_RLNG!P14+Bawana_Spot!P14</f>
        <v>42.792608578365254</v>
      </c>
      <c r="D14" s="195">
        <f t="shared" si="0"/>
        <v>-0.22260857836525361</v>
      </c>
      <c r="E14" s="194">
        <f>PPCL_NG!J14+PPCL_Spot!J14+GT_NG!J14+GT_Spot!J14+Bawana_NG!J14+Bawana_RLNG!J14+Bawana_Spot!J14</f>
        <v>8.52</v>
      </c>
      <c r="F14" s="194">
        <f>PPCL_NG!Q14+PPCL_Spot!Q14+GT_NG!Q14+GT_Spot!Q14+Bawana_NG!Q14+Bawana_RLNG!Q14+Bawana_Spot!Q14</f>
        <v>8.6418127866199086</v>
      </c>
      <c r="G14" s="195">
        <f t="shared" si="1"/>
        <v>-0.12181278661990902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1.86</v>
      </c>
      <c r="L14" s="194">
        <f>PPCL_NG!S14+PPCL_Spot!S14+GT_NG!S14+GT_Spot!S14+Bawana_NG!S14+Bawana_RLNG!S14+Bawana_Spot!S14</f>
        <v>1.8865929322902619</v>
      </c>
      <c r="M14" s="195">
        <f t="shared" si="3"/>
        <v>-2.6592932290261828E-2</v>
      </c>
      <c r="N14" s="194">
        <f>PPCL_NG!M14+PPCL_Spot!M14+GT_NG!M14+GT_Spot!M14+Bawana_NG!M14+Bawana_RLNG!M14+Bawana_Spot!M14</f>
        <v>11.12</v>
      </c>
      <c r="O14" s="194">
        <f>PPCL_NG!T14+PPCL_Spot!T14+GT_NG!T14+GT_Spot!T14+Bawana_NG!T14+Bawana_RLNG!T14+Bawana_Spot!T14</f>
        <v>11.278985702724574</v>
      </c>
      <c r="P14" s="195">
        <f t="shared" si="4"/>
        <v>-0.15898570272457491</v>
      </c>
      <c r="Q14" s="195">
        <f t="shared" si="5"/>
        <v>-0.52999999999999936</v>
      </c>
    </row>
    <row r="15" spans="1:17">
      <c r="A15" s="34" t="s">
        <v>57</v>
      </c>
      <c r="B15" s="194">
        <f>PPCL_NG!I15+PPCL_Spot!I15+GT_NG!I15+GT_Spot!I15+Bawana_NG!I15+Bawana_RLNG!I15+Bawana_Spot!I15</f>
        <v>42.57</v>
      </c>
      <c r="C15" s="194">
        <f>PPCL_NG!P15+PPCL_Spot!P15+GT_NG!P15+GT_Spot!P15+Bawana_NG!P15+Bawana_RLNG!P15+Bawana_Spot!P15</f>
        <v>42.792608578365254</v>
      </c>
      <c r="D15" s="195">
        <f t="shared" si="0"/>
        <v>-0.22260857836525361</v>
      </c>
      <c r="E15" s="194">
        <f>PPCL_NG!J15+PPCL_Spot!J15+GT_NG!J15+GT_Spot!J15+Bawana_NG!J15+Bawana_RLNG!J15+Bawana_Spot!J15</f>
        <v>8.52</v>
      </c>
      <c r="F15" s="194">
        <f>PPCL_NG!Q15+PPCL_Spot!Q15+GT_NG!Q15+GT_Spot!Q15+Bawana_NG!Q15+Bawana_RLNG!Q15+Bawana_Spot!Q15</f>
        <v>8.6418127866199086</v>
      </c>
      <c r="G15" s="195">
        <f t="shared" si="1"/>
        <v>-0.12181278661990902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1.86</v>
      </c>
      <c r="L15" s="194">
        <f>PPCL_NG!S15+PPCL_Spot!S15+GT_NG!S15+GT_Spot!S15+Bawana_NG!S15+Bawana_RLNG!S15+Bawana_Spot!S15</f>
        <v>1.8865929322902619</v>
      </c>
      <c r="M15" s="195">
        <f t="shared" si="3"/>
        <v>-2.6592932290261828E-2</v>
      </c>
      <c r="N15" s="194">
        <f>PPCL_NG!M15+PPCL_Spot!M15+GT_NG!M15+GT_Spot!M15+Bawana_NG!M15+Bawana_RLNG!M15+Bawana_Spot!M15</f>
        <v>11.12</v>
      </c>
      <c r="O15" s="194">
        <f>PPCL_NG!T15+PPCL_Spot!T15+GT_NG!T15+GT_Spot!T15+Bawana_NG!T15+Bawana_RLNG!T15+Bawana_Spot!T15</f>
        <v>11.278985702724574</v>
      </c>
      <c r="P15" s="195">
        <f t="shared" si="4"/>
        <v>-0.15898570272457491</v>
      </c>
      <c r="Q15" s="195">
        <f t="shared" si="5"/>
        <v>-0.52999999999999936</v>
      </c>
    </row>
    <row r="16" spans="1:17">
      <c r="A16" s="34" t="s">
        <v>58</v>
      </c>
      <c r="B16" s="194">
        <f>PPCL_NG!I16+PPCL_Spot!I16+GT_NG!I16+GT_Spot!I16+Bawana_NG!I16+Bawana_RLNG!I16+Bawana_Spot!I16</f>
        <v>42.57</v>
      </c>
      <c r="C16" s="194">
        <f>PPCL_NG!P16+PPCL_Spot!P16+GT_NG!P16+GT_Spot!P16+Bawana_NG!P16+Bawana_RLNG!P16+Bawana_Spot!P16</f>
        <v>42.792608578365254</v>
      </c>
      <c r="D16" s="195">
        <f t="shared" si="0"/>
        <v>-0.22260857836525361</v>
      </c>
      <c r="E16" s="194">
        <f>PPCL_NG!J16+PPCL_Spot!J16+GT_NG!J16+GT_Spot!J16+Bawana_NG!J16+Bawana_RLNG!J16+Bawana_Spot!J16</f>
        <v>8.52</v>
      </c>
      <c r="F16" s="194">
        <f>PPCL_NG!Q16+PPCL_Spot!Q16+GT_NG!Q16+GT_Spot!Q16+Bawana_NG!Q16+Bawana_RLNG!Q16+Bawana_Spot!Q16</f>
        <v>8.6418127866199086</v>
      </c>
      <c r="G16" s="195">
        <f t="shared" si="1"/>
        <v>-0.12181278661990902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1.86</v>
      </c>
      <c r="L16" s="194">
        <f>PPCL_NG!S16+PPCL_Spot!S16+GT_NG!S16+GT_Spot!S16+Bawana_NG!S16+Bawana_RLNG!S16+Bawana_Spot!S16</f>
        <v>1.8865929322902619</v>
      </c>
      <c r="M16" s="195">
        <f t="shared" si="3"/>
        <v>-2.6592932290261828E-2</v>
      </c>
      <c r="N16" s="194">
        <f>PPCL_NG!M16+PPCL_Spot!M16+GT_NG!M16+GT_Spot!M16+Bawana_NG!M16+Bawana_RLNG!M16+Bawana_Spot!M16</f>
        <v>11.12</v>
      </c>
      <c r="O16" s="194">
        <f>PPCL_NG!T16+PPCL_Spot!T16+GT_NG!T16+GT_Spot!T16+Bawana_NG!T16+Bawana_RLNG!T16+Bawana_Spot!T16</f>
        <v>11.278985702724574</v>
      </c>
      <c r="P16" s="195">
        <f t="shared" si="4"/>
        <v>-0.15898570272457491</v>
      </c>
      <c r="Q16" s="195">
        <f t="shared" si="5"/>
        <v>-0.52999999999999936</v>
      </c>
    </row>
    <row r="17" spans="1:17">
      <c r="A17" s="34" t="s">
        <v>59</v>
      </c>
      <c r="B17" s="194">
        <f>PPCL_NG!I17+PPCL_Spot!I17+GT_NG!I17+GT_Spot!I17+Bawana_NG!I17+Bawana_RLNG!I17+Bawana_Spot!I17</f>
        <v>42.57</v>
      </c>
      <c r="C17" s="194">
        <f>PPCL_NG!P17+PPCL_Spot!P17+GT_NG!P17+GT_Spot!P17+Bawana_NG!P17+Bawana_RLNG!P17+Bawana_Spot!P17</f>
        <v>42.792608578365254</v>
      </c>
      <c r="D17" s="195">
        <f t="shared" si="0"/>
        <v>-0.22260857836525361</v>
      </c>
      <c r="E17" s="194">
        <f>PPCL_NG!J17+PPCL_Spot!J17+GT_NG!J17+GT_Spot!J17+Bawana_NG!J17+Bawana_RLNG!J17+Bawana_Spot!J17</f>
        <v>8.52</v>
      </c>
      <c r="F17" s="194">
        <f>PPCL_NG!Q17+PPCL_Spot!Q17+GT_NG!Q17+GT_Spot!Q17+Bawana_NG!Q17+Bawana_RLNG!Q17+Bawana_Spot!Q17</f>
        <v>8.6418127866199086</v>
      </c>
      <c r="G17" s="195">
        <f t="shared" si="1"/>
        <v>-0.12181278661990902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1.86</v>
      </c>
      <c r="L17" s="194">
        <f>PPCL_NG!S17+PPCL_Spot!S17+GT_NG!S17+GT_Spot!S17+Bawana_NG!S17+Bawana_RLNG!S17+Bawana_Spot!S17</f>
        <v>1.8865929322902619</v>
      </c>
      <c r="M17" s="195">
        <f t="shared" si="3"/>
        <v>-2.6592932290261828E-2</v>
      </c>
      <c r="N17" s="194">
        <f>PPCL_NG!M17+PPCL_Spot!M17+GT_NG!M17+GT_Spot!M17+Bawana_NG!M17+Bawana_RLNG!M17+Bawana_Spot!M17</f>
        <v>11.12</v>
      </c>
      <c r="O17" s="194">
        <f>PPCL_NG!T17+PPCL_Spot!T17+GT_NG!T17+GT_Spot!T17+Bawana_NG!T17+Bawana_RLNG!T17+Bawana_Spot!T17</f>
        <v>11.278985702724574</v>
      </c>
      <c r="P17" s="195">
        <f t="shared" si="4"/>
        <v>-0.15898570272457491</v>
      </c>
      <c r="Q17" s="195">
        <f t="shared" si="5"/>
        <v>-0.52999999999999936</v>
      </c>
    </row>
    <row r="18" spans="1:17">
      <c r="A18" s="34" t="s">
        <v>60</v>
      </c>
      <c r="B18" s="194">
        <f>PPCL_NG!I18+PPCL_Spot!I18+GT_NG!I18+GT_Spot!I18+Bawana_NG!I18+Bawana_RLNG!I18+Bawana_Spot!I18</f>
        <v>42.57</v>
      </c>
      <c r="C18" s="194">
        <f>PPCL_NG!P18+PPCL_Spot!P18+GT_NG!P18+GT_Spot!P18+Bawana_NG!P18+Bawana_RLNG!P18+Bawana_Spot!P18</f>
        <v>42.792608578365254</v>
      </c>
      <c r="D18" s="195">
        <f t="shared" si="0"/>
        <v>-0.22260857836525361</v>
      </c>
      <c r="E18" s="194">
        <f>PPCL_NG!J18+PPCL_Spot!J18+GT_NG!J18+GT_Spot!J18+Bawana_NG!J18+Bawana_RLNG!J18+Bawana_Spot!J18</f>
        <v>8.52</v>
      </c>
      <c r="F18" s="194">
        <f>PPCL_NG!Q18+PPCL_Spot!Q18+GT_NG!Q18+GT_Spot!Q18+Bawana_NG!Q18+Bawana_RLNG!Q18+Bawana_Spot!Q18</f>
        <v>8.6418127866199086</v>
      </c>
      <c r="G18" s="195">
        <f t="shared" si="1"/>
        <v>-0.12181278661990902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1.86</v>
      </c>
      <c r="L18" s="194">
        <f>PPCL_NG!S18+PPCL_Spot!S18+GT_NG!S18+GT_Spot!S18+Bawana_NG!S18+Bawana_RLNG!S18+Bawana_Spot!S18</f>
        <v>1.8865929322902619</v>
      </c>
      <c r="M18" s="195">
        <f t="shared" si="3"/>
        <v>-2.6592932290261828E-2</v>
      </c>
      <c r="N18" s="194">
        <f>PPCL_NG!M18+PPCL_Spot!M18+GT_NG!M18+GT_Spot!M18+Bawana_NG!M18+Bawana_RLNG!M18+Bawana_Spot!M18</f>
        <v>11.12</v>
      </c>
      <c r="O18" s="194">
        <f>PPCL_NG!T18+PPCL_Spot!T18+GT_NG!T18+GT_Spot!T18+Bawana_NG!T18+Bawana_RLNG!T18+Bawana_Spot!T18</f>
        <v>11.278985702724574</v>
      </c>
      <c r="P18" s="195">
        <f t="shared" si="4"/>
        <v>-0.15898570272457491</v>
      </c>
      <c r="Q18" s="195">
        <f t="shared" si="5"/>
        <v>-0.52999999999999936</v>
      </c>
    </row>
    <row r="19" spans="1:17">
      <c r="A19" s="34" t="s">
        <v>61</v>
      </c>
      <c r="B19" s="194">
        <f>PPCL_NG!I19+PPCL_Spot!I19+GT_NG!I19+GT_Spot!I19+Bawana_NG!I19+Bawana_RLNG!I19+Bawana_Spot!I19</f>
        <v>87.57</v>
      </c>
      <c r="C19" s="194">
        <f>PPCL_NG!P19+PPCL_Spot!P19+GT_NG!P19+GT_Spot!P19+Bawana_NG!P19+Bawana_RLNG!P19+Bawana_Spot!P19</f>
        <v>87.792608578365261</v>
      </c>
      <c r="D19" s="195">
        <f t="shared" si="0"/>
        <v>-0.22260857836526782</v>
      </c>
      <c r="E19" s="194">
        <f>PPCL_NG!J19+PPCL_Spot!J19+GT_NG!J19+GT_Spot!J19+Bawana_NG!J19+Bawana_RLNG!J19+Bawana_Spot!J19</f>
        <v>8.52</v>
      </c>
      <c r="F19" s="194">
        <f>PPCL_NG!Q19+PPCL_Spot!Q19+GT_NG!Q19+GT_Spot!Q19+Bawana_NG!Q19+Bawana_RLNG!Q19+Bawana_Spot!Q19</f>
        <v>8.6418127866199086</v>
      </c>
      <c r="G19" s="195">
        <f t="shared" si="1"/>
        <v>-0.12181278661990902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1.86</v>
      </c>
      <c r="L19" s="194">
        <f>PPCL_NG!S19+PPCL_Spot!S19+GT_NG!S19+GT_Spot!S19+Bawana_NG!S19+Bawana_RLNG!S19+Bawana_Spot!S19</f>
        <v>1.8865929322902619</v>
      </c>
      <c r="M19" s="195">
        <f t="shared" si="3"/>
        <v>-2.6592932290261828E-2</v>
      </c>
      <c r="N19" s="194">
        <f>PPCL_NG!M19+PPCL_Spot!M19+GT_NG!M19+GT_Spot!M19+Bawana_NG!M19+Bawana_RLNG!M19+Bawana_Spot!M19</f>
        <v>11.12</v>
      </c>
      <c r="O19" s="194">
        <f>PPCL_NG!T19+PPCL_Spot!T19+GT_NG!T19+GT_Spot!T19+Bawana_NG!T19+Bawana_RLNG!T19+Bawana_Spot!T19</f>
        <v>11.278985702724574</v>
      </c>
      <c r="P19" s="195">
        <f t="shared" si="4"/>
        <v>-0.15898570272457491</v>
      </c>
      <c r="Q19" s="195">
        <f t="shared" si="5"/>
        <v>-0.53000000000001357</v>
      </c>
    </row>
    <row r="20" spans="1:17">
      <c r="A20" s="34" t="s">
        <v>62</v>
      </c>
      <c r="B20" s="194">
        <f>PPCL_NG!I20+PPCL_Spot!I20+GT_NG!I20+GT_Spot!I20+Bawana_NG!I20+Bawana_RLNG!I20+Bawana_Spot!I20</f>
        <v>123.63</v>
      </c>
      <c r="C20" s="194">
        <f>PPCL_NG!P20+PPCL_Spot!P20+GT_NG!P20+GT_Spot!P20+Bawana_NG!P20+Bawana_RLNG!P20+Bawana_Spot!P20</f>
        <v>123.85260857836526</v>
      </c>
      <c r="D20" s="195">
        <f t="shared" si="0"/>
        <v>-0.22260857836526782</v>
      </c>
      <c r="E20" s="194">
        <f>PPCL_NG!J20+PPCL_Spot!J20+GT_NG!J20+GT_Spot!J20+Bawana_NG!J20+Bawana_RLNG!J20+Bawana_Spot!J20</f>
        <v>8.52</v>
      </c>
      <c r="F20" s="194">
        <f>PPCL_NG!Q20+PPCL_Spot!Q20+GT_NG!Q20+GT_Spot!Q20+Bawana_NG!Q20+Bawana_RLNG!Q20+Bawana_Spot!Q20</f>
        <v>8.6418127866199086</v>
      </c>
      <c r="G20" s="195">
        <f t="shared" si="1"/>
        <v>-0.12181278661990902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1.86</v>
      </c>
      <c r="L20" s="194">
        <f>PPCL_NG!S20+PPCL_Spot!S20+GT_NG!S20+GT_Spot!S20+Bawana_NG!S20+Bawana_RLNG!S20+Bawana_Spot!S20</f>
        <v>1.8865929322902619</v>
      </c>
      <c r="M20" s="195">
        <f t="shared" si="3"/>
        <v>-2.6592932290261828E-2</v>
      </c>
      <c r="N20" s="194">
        <f>PPCL_NG!M20+PPCL_Spot!M20+GT_NG!M20+GT_Spot!M20+Bawana_NG!M20+Bawana_RLNG!M20+Bawana_Spot!M20</f>
        <v>11.12</v>
      </c>
      <c r="O20" s="194">
        <f>PPCL_NG!T20+PPCL_Spot!T20+GT_NG!T20+GT_Spot!T20+Bawana_NG!T20+Bawana_RLNG!T20+Bawana_Spot!T20</f>
        <v>11.278985702724574</v>
      </c>
      <c r="P20" s="195">
        <f t="shared" si="4"/>
        <v>-0.15898570272457491</v>
      </c>
      <c r="Q20" s="195">
        <f t="shared" si="5"/>
        <v>-0.53000000000001357</v>
      </c>
    </row>
    <row r="21" spans="1:17">
      <c r="A21" s="34" t="s">
        <v>63</v>
      </c>
      <c r="B21" s="194">
        <f>PPCL_NG!I21+PPCL_Spot!I21+GT_NG!I21+GT_Spot!I21+Bawana_NG!I21+Bawana_RLNG!I21+Bawana_Spot!I21</f>
        <v>177.63</v>
      </c>
      <c r="C21" s="194">
        <f>PPCL_NG!P21+PPCL_Spot!P21+GT_NG!P21+GT_Spot!P21+Bawana_NG!P21+Bawana_RLNG!P21+Bawana_Spot!P21</f>
        <v>177.85260857836525</v>
      </c>
      <c r="D21" s="195">
        <f t="shared" si="0"/>
        <v>-0.22260857836525361</v>
      </c>
      <c r="E21" s="194">
        <f>PPCL_NG!J21+PPCL_Spot!J21+GT_NG!J21+GT_Spot!J21+Bawana_NG!J21+Bawana_RLNG!J21+Bawana_Spot!J21</f>
        <v>8.52</v>
      </c>
      <c r="F21" s="194">
        <f>PPCL_NG!Q21+PPCL_Spot!Q21+GT_NG!Q21+GT_Spot!Q21+Bawana_NG!Q21+Bawana_RLNG!Q21+Bawana_Spot!Q21</f>
        <v>8.6418127866199086</v>
      </c>
      <c r="G21" s="195">
        <f t="shared" si="1"/>
        <v>-0.12181278661990902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1.86</v>
      </c>
      <c r="L21" s="194">
        <f>PPCL_NG!S21+PPCL_Spot!S21+GT_NG!S21+GT_Spot!S21+Bawana_NG!S21+Bawana_RLNG!S21+Bawana_Spot!S21</f>
        <v>1.8865929322902619</v>
      </c>
      <c r="M21" s="195">
        <f t="shared" si="3"/>
        <v>-2.6592932290261828E-2</v>
      </c>
      <c r="N21" s="194">
        <f>PPCL_NG!M21+PPCL_Spot!M21+GT_NG!M21+GT_Spot!M21+Bawana_NG!M21+Bawana_RLNG!M21+Bawana_Spot!M21</f>
        <v>11.12</v>
      </c>
      <c r="O21" s="194">
        <f>PPCL_NG!T21+PPCL_Spot!T21+GT_NG!T21+GT_Spot!T21+Bawana_NG!T21+Bawana_RLNG!T21+Bawana_Spot!T21</f>
        <v>11.278985702724574</v>
      </c>
      <c r="P21" s="195">
        <f t="shared" si="4"/>
        <v>-0.15898570272457491</v>
      </c>
      <c r="Q21" s="195">
        <f t="shared" si="5"/>
        <v>-0.52999999999999936</v>
      </c>
    </row>
    <row r="22" spans="1:17">
      <c r="A22" s="34" t="s">
        <v>64</v>
      </c>
      <c r="B22" s="194">
        <f>PPCL_NG!I22+PPCL_Spot!I22+GT_NG!I22+GT_Spot!I22+Bawana_NG!I22+Bawana_RLNG!I22+Bawana_Spot!I22</f>
        <v>214.23</v>
      </c>
      <c r="C22" s="194">
        <f>PPCL_NG!P22+PPCL_Spot!P22+GT_NG!P22+GT_Spot!P22+Bawana_NG!P22+Bawana_RLNG!P22+Bawana_Spot!P22</f>
        <v>214.45260857836524</v>
      </c>
      <c r="D22" s="195">
        <f t="shared" si="0"/>
        <v>-0.22260857836525361</v>
      </c>
      <c r="E22" s="194">
        <f>PPCL_NG!J22+PPCL_Spot!J22+GT_NG!J22+GT_Spot!J22+Bawana_NG!J22+Bawana_RLNG!J22+Bawana_Spot!J22</f>
        <v>8.52</v>
      </c>
      <c r="F22" s="194">
        <f>PPCL_NG!Q22+PPCL_Spot!Q22+GT_NG!Q22+GT_Spot!Q22+Bawana_NG!Q22+Bawana_RLNG!Q22+Bawana_Spot!Q22</f>
        <v>8.6418127866199086</v>
      </c>
      <c r="G22" s="195">
        <f t="shared" si="1"/>
        <v>-0.12181278661990902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1.86</v>
      </c>
      <c r="L22" s="194">
        <f>PPCL_NG!S22+PPCL_Spot!S22+GT_NG!S22+GT_Spot!S22+Bawana_NG!S22+Bawana_RLNG!S22+Bawana_Spot!S22</f>
        <v>1.8865929322902619</v>
      </c>
      <c r="M22" s="195">
        <f t="shared" si="3"/>
        <v>-2.6592932290261828E-2</v>
      </c>
      <c r="N22" s="194">
        <f>PPCL_NG!M22+PPCL_Spot!M22+GT_NG!M22+GT_Spot!M22+Bawana_NG!M22+Bawana_RLNG!M22+Bawana_Spot!M22</f>
        <v>11.12</v>
      </c>
      <c r="O22" s="194">
        <f>PPCL_NG!T22+PPCL_Spot!T22+GT_NG!T22+GT_Spot!T22+Bawana_NG!T22+Bawana_RLNG!T22+Bawana_Spot!T22</f>
        <v>11.278985702724574</v>
      </c>
      <c r="P22" s="195">
        <f t="shared" si="4"/>
        <v>-0.15898570272457491</v>
      </c>
      <c r="Q22" s="195">
        <f t="shared" si="5"/>
        <v>-0.52999999999999936</v>
      </c>
    </row>
    <row r="23" spans="1:17">
      <c r="A23" s="34" t="s">
        <v>65</v>
      </c>
      <c r="B23" s="194">
        <f>PPCL_NG!I23+PPCL_Spot!I23+GT_NG!I23+GT_Spot!I23+Bawana_NG!I23+Bawana_RLNG!I23+Bawana_Spot!I23</f>
        <v>258.63</v>
      </c>
      <c r="C23" s="194">
        <f>PPCL_NG!P23+PPCL_Spot!P23+GT_NG!P23+GT_Spot!P23+Bawana_NG!P23+Bawana_RLNG!P23+Bawana_Spot!P23</f>
        <v>258.85260857836528</v>
      </c>
      <c r="D23" s="195">
        <f t="shared" si="0"/>
        <v>-0.22260857836528203</v>
      </c>
      <c r="E23" s="194">
        <f>PPCL_NG!J23+PPCL_Spot!J23+GT_NG!J23+GT_Spot!J23+Bawana_NG!J23+Bawana_RLNG!J23+Bawana_Spot!J23</f>
        <v>8.52</v>
      </c>
      <c r="F23" s="194">
        <f>PPCL_NG!Q23+PPCL_Spot!Q23+GT_NG!Q23+GT_Spot!Q23+Bawana_NG!Q23+Bawana_RLNG!Q23+Bawana_Spot!Q23</f>
        <v>8.6418127866199086</v>
      </c>
      <c r="G23" s="195">
        <f t="shared" si="1"/>
        <v>-0.12181278661990902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1.86</v>
      </c>
      <c r="L23" s="194">
        <f>PPCL_NG!S23+PPCL_Spot!S23+GT_NG!S23+GT_Spot!S23+Bawana_NG!S23+Bawana_RLNG!S23+Bawana_Spot!S23</f>
        <v>1.8865929322902619</v>
      </c>
      <c r="M23" s="195">
        <f t="shared" si="3"/>
        <v>-2.6592932290261828E-2</v>
      </c>
      <c r="N23" s="194">
        <f>PPCL_NG!M23+PPCL_Spot!M23+GT_NG!M23+GT_Spot!M23+Bawana_NG!M23+Bawana_RLNG!M23+Bawana_Spot!M23</f>
        <v>11.12</v>
      </c>
      <c r="O23" s="194">
        <f>PPCL_NG!T23+PPCL_Spot!T23+GT_NG!T23+GT_Spot!T23+Bawana_NG!T23+Bawana_RLNG!T23+Bawana_Spot!T23</f>
        <v>11.278985702724574</v>
      </c>
      <c r="P23" s="195">
        <f t="shared" si="4"/>
        <v>-0.15898570272457491</v>
      </c>
      <c r="Q23" s="195">
        <f t="shared" si="5"/>
        <v>-0.53000000000002778</v>
      </c>
    </row>
    <row r="24" spans="1:17">
      <c r="A24" s="34" t="s">
        <v>66</v>
      </c>
      <c r="B24" s="194">
        <f>PPCL_NG!I24+PPCL_Spot!I24+GT_NG!I24+GT_Spot!I24+Bawana_NG!I24+Bawana_RLNG!I24+Bawana_Spot!I24</f>
        <v>259.18</v>
      </c>
      <c r="C24" s="194">
        <f>PPCL_NG!P24+PPCL_Spot!P24+GT_NG!P24+GT_Spot!P24+Bawana_NG!P24+Bawana_RLNG!P24+Bawana_Spot!P24</f>
        <v>259.40260857836529</v>
      </c>
      <c r="D24" s="195">
        <f t="shared" si="0"/>
        <v>-0.22260857836528203</v>
      </c>
      <c r="E24" s="194">
        <f>PPCL_NG!J24+PPCL_Spot!J24+GT_NG!J24+GT_Spot!J24+Bawana_NG!J24+Bawana_RLNG!J24+Bawana_Spot!J24</f>
        <v>8.52</v>
      </c>
      <c r="F24" s="194">
        <f>PPCL_NG!Q24+PPCL_Spot!Q24+GT_NG!Q24+GT_Spot!Q24+Bawana_NG!Q24+Bawana_RLNG!Q24+Bawana_Spot!Q24</f>
        <v>8.6418127866199086</v>
      </c>
      <c r="G24" s="195">
        <f t="shared" si="1"/>
        <v>-0.12181278661990902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1.86</v>
      </c>
      <c r="L24" s="194">
        <f>PPCL_NG!S24+PPCL_Spot!S24+GT_NG!S24+GT_Spot!S24+Bawana_NG!S24+Bawana_RLNG!S24+Bawana_Spot!S24</f>
        <v>1.8865929322902619</v>
      </c>
      <c r="M24" s="195">
        <f t="shared" si="3"/>
        <v>-2.6592932290261828E-2</v>
      </c>
      <c r="N24" s="194">
        <f>PPCL_NG!M24+PPCL_Spot!M24+GT_NG!M24+GT_Spot!M24+Bawana_NG!M24+Bawana_RLNG!M24+Bawana_Spot!M24</f>
        <v>11.12</v>
      </c>
      <c r="O24" s="194">
        <f>PPCL_NG!T24+PPCL_Spot!T24+GT_NG!T24+GT_Spot!T24+Bawana_NG!T24+Bawana_RLNG!T24+Bawana_Spot!T24</f>
        <v>11.278985702724574</v>
      </c>
      <c r="P24" s="195">
        <f t="shared" si="4"/>
        <v>-0.15898570272457491</v>
      </c>
      <c r="Q24" s="195">
        <f t="shared" si="5"/>
        <v>-0.53000000000002778</v>
      </c>
    </row>
    <row r="25" spans="1:17">
      <c r="A25" s="34" t="s">
        <v>67</v>
      </c>
      <c r="B25" s="194">
        <f>PPCL_NG!I25+PPCL_Spot!I25+GT_NG!I25+GT_Spot!I25+Bawana_NG!I25+Bawana_RLNG!I25+Bawana_Spot!I25</f>
        <v>259.18</v>
      </c>
      <c r="C25" s="194">
        <f>PPCL_NG!P25+PPCL_Spot!P25+GT_NG!P25+GT_Spot!P25+Bawana_NG!P25+Bawana_RLNG!P25+Bawana_Spot!P25</f>
        <v>259.40260857836529</v>
      </c>
      <c r="D25" s="195">
        <f t="shared" si="0"/>
        <v>-0.22260857836528203</v>
      </c>
      <c r="E25" s="194">
        <f>PPCL_NG!J25+PPCL_Spot!J25+GT_NG!J25+GT_Spot!J25+Bawana_NG!J25+Bawana_RLNG!J25+Bawana_Spot!J25</f>
        <v>8.52</v>
      </c>
      <c r="F25" s="194">
        <f>PPCL_NG!Q25+PPCL_Spot!Q25+GT_NG!Q25+GT_Spot!Q25+Bawana_NG!Q25+Bawana_RLNG!Q25+Bawana_Spot!Q25</f>
        <v>8.6418127866199086</v>
      </c>
      <c r="G25" s="195">
        <f t="shared" si="1"/>
        <v>-0.12181278661990902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1.86</v>
      </c>
      <c r="L25" s="194">
        <f>PPCL_NG!S25+PPCL_Spot!S25+GT_NG!S25+GT_Spot!S25+Bawana_NG!S25+Bawana_RLNG!S25+Bawana_Spot!S25</f>
        <v>1.8865929322902619</v>
      </c>
      <c r="M25" s="195">
        <f t="shared" si="3"/>
        <v>-2.6592932290261828E-2</v>
      </c>
      <c r="N25" s="194">
        <f>PPCL_NG!M25+PPCL_Spot!M25+GT_NG!M25+GT_Spot!M25+Bawana_NG!M25+Bawana_RLNG!M25+Bawana_Spot!M25</f>
        <v>11.12</v>
      </c>
      <c r="O25" s="194">
        <f>PPCL_NG!T25+PPCL_Spot!T25+GT_NG!T25+GT_Spot!T25+Bawana_NG!T25+Bawana_RLNG!T25+Bawana_Spot!T25</f>
        <v>11.278985702724574</v>
      </c>
      <c r="P25" s="195">
        <f t="shared" si="4"/>
        <v>-0.15898570272457491</v>
      </c>
      <c r="Q25" s="195">
        <f t="shared" si="5"/>
        <v>-0.53000000000002778</v>
      </c>
    </row>
    <row r="26" spans="1:17">
      <c r="A26" s="34" t="s">
        <v>68</v>
      </c>
      <c r="B26" s="194">
        <f>PPCL_NG!I26+PPCL_Spot!I26+GT_NG!I26+GT_Spot!I26+Bawana_NG!I26+Bawana_RLNG!I26+Bawana_Spot!I26</f>
        <v>259.18</v>
      </c>
      <c r="C26" s="194">
        <f>PPCL_NG!P26+PPCL_Spot!P26+GT_NG!P26+GT_Spot!P26+Bawana_NG!P26+Bawana_RLNG!P26+Bawana_Spot!P26</f>
        <v>259.40260857836529</v>
      </c>
      <c r="D26" s="195">
        <f t="shared" si="0"/>
        <v>-0.22260857836528203</v>
      </c>
      <c r="E26" s="194">
        <f>PPCL_NG!J26+PPCL_Spot!J26+GT_NG!J26+GT_Spot!J26+Bawana_NG!J26+Bawana_RLNG!J26+Bawana_Spot!J26</f>
        <v>8.52</v>
      </c>
      <c r="F26" s="194">
        <f>PPCL_NG!Q26+PPCL_Spot!Q26+GT_NG!Q26+GT_Spot!Q26+Bawana_NG!Q26+Bawana_RLNG!Q26+Bawana_Spot!Q26</f>
        <v>8.6418127866199086</v>
      </c>
      <c r="G26" s="195">
        <f t="shared" si="1"/>
        <v>-0.12181278661990902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1.86</v>
      </c>
      <c r="L26" s="194">
        <f>PPCL_NG!S26+PPCL_Spot!S26+GT_NG!S26+GT_Spot!S26+Bawana_NG!S26+Bawana_RLNG!S26+Bawana_Spot!S26</f>
        <v>1.8865929322902619</v>
      </c>
      <c r="M26" s="195">
        <f t="shared" si="3"/>
        <v>-2.6592932290261828E-2</v>
      </c>
      <c r="N26" s="194">
        <f>PPCL_NG!M26+PPCL_Spot!M26+GT_NG!M26+GT_Spot!M26+Bawana_NG!M26+Bawana_RLNG!M26+Bawana_Spot!M26</f>
        <v>11.12</v>
      </c>
      <c r="O26" s="194">
        <f>PPCL_NG!T26+PPCL_Spot!T26+GT_NG!T26+GT_Spot!T26+Bawana_NG!T26+Bawana_RLNG!T26+Bawana_Spot!T26</f>
        <v>11.278985702724574</v>
      </c>
      <c r="P26" s="195">
        <f t="shared" si="4"/>
        <v>-0.15898570272457491</v>
      </c>
      <c r="Q26" s="195">
        <f t="shared" si="5"/>
        <v>-0.53000000000002778</v>
      </c>
    </row>
    <row r="27" spans="1:17">
      <c r="A27" s="34" t="s">
        <v>69</v>
      </c>
      <c r="B27" s="194">
        <f>PPCL_NG!I27+PPCL_Spot!I27+GT_NG!I27+GT_Spot!I27+Bawana_NG!I27+Bawana_RLNG!I27+Bawana_Spot!I27</f>
        <v>259.18</v>
      </c>
      <c r="C27" s="194">
        <f>PPCL_NG!P27+PPCL_Spot!P27+GT_NG!P27+GT_Spot!P27+Bawana_NG!P27+Bawana_RLNG!P27+Bawana_Spot!P27</f>
        <v>259.40260857836529</v>
      </c>
      <c r="D27" s="195">
        <f t="shared" si="0"/>
        <v>-0.22260857836528203</v>
      </c>
      <c r="E27" s="194">
        <f>PPCL_NG!J27+PPCL_Spot!J27+GT_NG!J27+GT_Spot!J27+Bawana_NG!J27+Bawana_RLNG!J27+Bawana_Spot!J27</f>
        <v>8.52</v>
      </c>
      <c r="F27" s="194">
        <f>PPCL_NG!Q27+PPCL_Spot!Q27+GT_NG!Q27+GT_Spot!Q27+Bawana_NG!Q27+Bawana_RLNG!Q27+Bawana_Spot!Q27</f>
        <v>8.6418127866199086</v>
      </c>
      <c r="G27" s="195">
        <f t="shared" si="1"/>
        <v>-0.12181278661990902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1.86</v>
      </c>
      <c r="L27" s="194">
        <f>PPCL_NG!S27+PPCL_Spot!S27+GT_NG!S27+GT_Spot!S27+Bawana_NG!S27+Bawana_RLNG!S27+Bawana_Spot!S27</f>
        <v>1.8865929322902619</v>
      </c>
      <c r="M27" s="195">
        <f t="shared" si="3"/>
        <v>-2.6592932290261828E-2</v>
      </c>
      <c r="N27" s="194">
        <f>PPCL_NG!M27+PPCL_Spot!M27+GT_NG!M27+GT_Spot!M27+Bawana_NG!M27+Bawana_RLNG!M27+Bawana_Spot!M27</f>
        <v>11.12</v>
      </c>
      <c r="O27" s="194">
        <f>PPCL_NG!T27+PPCL_Spot!T27+GT_NG!T27+GT_Spot!T27+Bawana_NG!T27+Bawana_RLNG!T27+Bawana_Spot!T27</f>
        <v>11.278985702724574</v>
      </c>
      <c r="P27" s="195">
        <f t="shared" si="4"/>
        <v>-0.15898570272457491</v>
      </c>
      <c r="Q27" s="195">
        <f t="shared" si="5"/>
        <v>-0.53000000000002778</v>
      </c>
    </row>
    <row r="28" spans="1:17">
      <c r="A28" s="34" t="s">
        <v>70</v>
      </c>
      <c r="B28" s="194">
        <f>PPCL_NG!I28+PPCL_Spot!I28+GT_NG!I28+GT_Spot!I28+Bawana_NG!I28+Bawana_RLNG!I28+Bawana_Spot!I28</f>
        <v>259.18</v>
      </c>
      <c r="C28" s="194">
        <f>PPCL_NG!P28+PPCL_Spot!P28+GT_NG!P28+GT_Spot!P28+Bawana_NG!P28+Bawana_RLNG!P28+Bawana_Spot!P28</f>
        <v>259.40260857836529</v>
      </c>
      <c r="D28" s="195">
        <f t="shared" si="0"/>
        <v>-0.22260857836528203</v>
      </c>
      <c r="E28" s="194">
        <f>PPCL_NG!J28+PPCL_Spot!J28+GT_NG!J28+GT_Spot!J28+Bawana_NG!J28+Bawana_RLNG!J28+Bawana_Spot!J28</f>
        <v>8.52</v>
      </c>
      <c r="F28" s="194">
        <f>PPCL_NG!Q28+PPCL_Spot!Q28+GT_NG!Q28+GT_Spot!Q28+Bawana_NG!Q28+Bawana_RLNG!Q28+Bawana_Spot!Q28</f>
        <v>8.6418127866199086</v>
      </c>
      <c r="G28" s="195">
        <f t="shared" si="1"/>
        <v>-0.12181278661990902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1.86</v>
      </c>
      <c r="L28" s="194">
        <f>PPCL_NG!S28+PPCL_Spot!S28+GT_NG!S28+GT_Spot!S28+Bawana_NG!S28+Bawana_RLNG!S28+Bawana_Spot!S28</f>
        <v>1.8865929322902619</v>
      </c>
      <c r="M28" s="195">
        <f t="shared" si="3"/>
        <v>-2.6592932290261828E-2</v>
      </c>
      <c r="N28" s="194">
        <f>PPCL_NG!M28+PPCL_Spot!M28+GT_NG!M28+GT_Spot!M28+Bawana_NG!M28+Bawana_RLNG!M28+Bawana_Spot!M28</f>
        <v>11.12</v>
      </c>
      <c r="O28" s="194">
        <f>PPCL_NG!T28+PPCL_Spot!T28+GT_NG!T28+GT_Spot!T28+Bawana_NG!T28+Bawana_RLNG!T28+Bawana_Spot!T28</f>
        <v>11.278985702724574</v>
      </c>
      <c r="P28" s="195">
        <f t="shared" si="4"/>
        <v>-0.15898570272457491</v>
      </c>
      <c r="Q28" s="195">
        <f t="shared" si="5"/>
        <v>-0.53000000000002778</v>
      </c>
    </row>
    <row r="29" spans="1:17">
      <c r="A29" s="34" t="s">
        <v>71</v>
      </c>
      <c r="B29" s="194">
        <f>PPCL_NG!I29+PPCL_Spot!I29+GT_NG!I29+GT_Spot!I29+Bawana_NG!I29+Bawana_RLNG!I29+Bawana_Spot!I29</f>
        <v>259.18</v>
      </c>
      <c r="C29" s="194">
        <f>PPCL_NG!P29+PPCL_Spot!P29+GT_NG!P29+GT_Spot!P29+Bawana_NG!P29+Bawana_RLNG!P29+Bawana_Spot!P29</f>
        <v>259.40260857836529</v>
      </c>
      <c r="D29" s="195">
        <f t="shared" si="0"/>
        <v>-0.22260857836528203</v>
      </c>
      <c r="E29" s="194">
        <f>PPCL_NG!J29+PPCL_Spot!J29+GT_NG!J29+GT_Spot!J29+Bawana_NG!J29+Bawana_RLNG!J29+Bawana_Spot!J29</f>
        <v>8.52</v>
      </c>
      <c r="F29" s="194">
        <f>PPCL_NG!Q29+PPCL_Spot!Q29+GT_NG!Q29+GT_Spot!Q29+Bawana_NG!Q29+Bawana_RLNG!Q29+Bawana_Spot!Q29</f>
        <v>8.6418127866199086</v>
      </c>
      <c r="G29" s="195">
        <f t="shared" si="1"/>
        <v>-0.12181278661990902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1.86</v>
      </c>
      <c r="L29" s="194">
        <f>PPCL_NG!S29+PPCL_Spot!S29+GT_NG!S29+GT_Spot!S29+Bawana_NG!S29+Bawana_RLNG!S29+Bawana_Spot!S29</f>
        <v>1.8865929322902619</v>
      </c>
      <c r="M29" s="195">
        <f t="shared" si="3"/>
        <v>-2.6592932290261828E-2</v>
      </c>
      <c r="N29" s="194">
        <f>PPCL_NG!M29+PPCL_Spot!M29+GT_NG!M29+GT_Spot!M29+Bawana_NG!M29+Bawana_RLNG!M29+Bawana_Spot!M29</f>
        <v>11.12</v>
      </c>
      <c r="O29" s="194">
        <f>PPCL_NG!T29+PPCL_Spot!T29+GT_NG!T29+GT_Spot!T29+Bawana_NG!T29+Bawana_RLNG!T29+Bawana_Spot!T29</f>
        <v>11.278985702724574</v>
      </c>
      <c r="P29" s="195">
        <f t="shared" si="4"/>
        <v>-0.15898570272457491</v>
      </c>
      <c r="Q29" s="195">
        <f t="shared" si="5"/>
        <v>-0.53000000000002778</v>
      </c>
    </row>
    <row r="30" spans="1:17">
      <c r="A30" s="34" t="s">
        <v>72</v>
      </c>
      <c r="B30" s="194">
        <f>PPCL_NG!I30+PPCL_Spot!I30+GT_NG!I30+GT_Spot!I30+Bawana_NG!I30+Bawana_RLNG!I30+Bawana_Spot!I30</f>
        <v>259.18</v>
      </c>
      <c r="C30" s="194">
        <f>PPCL_NG!P30+PPCL_Spot!P30+GT_NG!P30+GT_Spot!P30+Bawana_NG!P30+Bawana_RLNG!P30+Bawana_Spot!P30</f>
        <v>259.40260857836529</v>
      </c>
      <c r="D30" s="195">
        <f t="shared" si="0"/>
        <v>-0.22260857836528203</v>
      </c>
      <c r="E30" s="194">
        <f>PPCL_NG!J30+PPCL_Spot!J30+GT_NG!J30+GT_Spot!J30+Bawana_NG!J30+Bawana_RLNG!J30+Bawana_Spot!J30</f>
        <v>8.52</v>
      </c>
      <c r="F30" s="194">
        <f>PPCL_NG!Q30+PPCL_Spot!Q30+GT_NG!Q30+GT_Spot!Q30+Bawana_NG!Q30+Bawana_RLNG!Q30+Bawana_Spot!Q30</f>
        <v>8.6418127866199086</v>
      </c>
      <c r="G30" s="195">
        <f t="shared" si="1"/>
        <v>-0.12181278661990902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1.86</v>
      </c>
      <c r="L30" s="194">
        <f>PPCL_NG!S30+PPCL_Spot!S30+GT_NG!S30+GT_Spot!S30+Bawana_NG!S30+Bawana_RLNG!S30+Bawana_Spot!S30</f>
        <v>1.8865929322902619</v>
      </c>
      <c r="M30" s="195">
        <f t="shared" si="3"/>
        <v>-2.6592932290261828E-2</v>
      </c>
      <c r="N30" s="194">
        <f>PPCL_NG!M30+PPCL_Spot!M30+GT_NG!M30+GT_Spot!M30+Bawana_NG!M30+Bawana_RLNG!M30+Bawana_Spot!M30</f>
        <v>11.12</v>
      </c>
      <c r="O30" s="194">
        <f>PPCL_NG!T30+PPCL_Spot!T30+GT_NG!T30+GT_Spot!T30+Bawana_NG!T30+Bawana_RLNG!T30+Bawana_Spot!T30</f>
        <v>11.278985702724574</v>
      </c>
      <c r="P30" s="195">
        <f t="shared" si="4"/>
        <v>-0.15898570272457491</v>
      </c>
      <c r="Q30" s="195">
        <f t="shared" si="5"/>
        <v>-0.53000000000002778</v>
      </c>
    </row>
    <row r="31" spans="1:17">
      <c r="A31" s="34" t="s">
        <v>73</v>
      </c>
      <c r="B31" s="194">
        <f>PPCL_NG!I31+PPCL_Spot!I31+GT_NG!I31+GT_Spot!I31+Bawana_NG!I31+Bawana_RLNG!I31+Bawana_Spot!I31</f>
        <v>258.18</v>
      </c>
      <c r="C31" s="194">
        <f>PPCL_NG!P31+PPCL_Spot!P31+GT_NG!P31+GT_Spot!P31+Bawana_NG!P31+Bawana_RLNG!P31+Bawana_Spot!P31</f>
        <v>258.40260857836529</v>
      </c>
      <c r="D31" s="195">
        <f t="shared" si="0"/>
        <v>-0.22260857836528203</v>
      </c>
      <c r="E31" s="194">
        <f>PPCL_NG!J31+PPCL_Spot!J31+GT_NG!J31+GT_Spot!J31+Bawana_NG!J31+Bawana_RLNG!J31+Bawana_Spot!J31</f>
        <v>8.52</v>
      </c>
      <c r="F31" s="194">
        <f>PPCL_NG!Q31+PPCL_Spot!Q31+GT_NG!Q31+GT_Spot!Q31+Bawana_NG!Q31+Bawana_RLNG!Q31+Bawana_Spot!Q31</f>
        <v>8.6418127866199086</v>
      </c>
      <c r="G31" s="195">
        <f t="shared" si="1"/>
        <v>-0.12181278661990902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1.86</v>
      </c>
      <c r="L31" s="194">
        <f>PPCL_NG!S31+PPCL_Spot!S31+GT_NG!S31+GT_Spot!S31+Bawana_NG!S31+Bawana_RLNG!S31+Bawana_Spot!S31</f>
        <v>1.8865929322902619</v>
      </c>
      <c r="M31" s="195">
        <f t="shared" si="3"/>
        <v>-2.6592932290261828E-2</v>
      </c>
      <c r="N31" s="194">
        <f>PPCL_NG!M31+PPCL_Spot!M31+GT_NG!M31+GT_Spot!M31+Bawana_NG!M31+Bawana_RLNG!M31+Bawana_Spot!M31</f>
        <v>11.12</v>
      </c>
      <c r="O31" s="194">
        <f>PPCL_NG!T31+PPCL_Spot!T31+GT_NG!T31+GT_Spot!T31+Bawana_NG!T31+Bawana_RLNG!T31+Bawana_Spot!T31</f>
        <v>11.278985702724574</v>
      </c>
      <c r="P31" s="195">
        <f t="shared" si="4"/>
        <v>-0.15898570272457491</v>
      </c>
      <c r="Q31" s="195">
        <f t="shared" si="5"/>
        <v>-0.53000000000002778</v>
      </c>
    </row>
    <row r="32" spans="1:17">
      <c r="A32" s="34" t="s">
        <v>74</v>
      </c>
      <c r="B32" s="194">
        <f>PPCL_NG!I32+PPCL_Spot!I32+GT_NG!I32+GT_Spot!I32+Bawana_NG!I32+Bawana_RLNG!I32+Bawana_Spot!I32</f>
        <v>258.18</v>
      </c>
      <c r="C32" s="194">
        <f>PPCL_NG!P32+PPCL_Spot!P32+GT_NG!P32+GT_Spot!P32+Bawana_NG!P32+Bawana_RLNG!P32+Bawana_Spot!P32</f>
        <v>258.40260857836529</v>
      </c>
      <c r="D32" s="195">
        <f t="shared" si="0"/>
        <v>-0.22260857836528203</v>
      </c>
      <c r="E32" s="194">
        <f>PPCL_NG!J32+PPCL_Spot!J32+GT_NG!J32+GT_Spot!J32+Bawana_NG!J32+Bawana_RLNG!J32+Bawana_Spot!J32</f>
        <v>8.52</v>
      </c>
      <c r="F32" s="194">
        <f>PPCL_NG!Q32+PPCL_Spot!Q32+GT_NG!Q32+GT_Spot!Q32+Bawana_NG!Q32+Bawana_RLNG!Q32+Bawana_Spot!Q32</f>
        <v>8.6418127866199086</v>
      </c>
      <c r="G32" s="195">
        <f t="shared" si="1"/>
        <v>-0.12181278661990902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1.86</v>
      </c>
      <c r="L32" s="194">
        <f>PPCL_NG!S32+PPCL_Spot!S32+GT_NG!S32+GT_Spot!S32+Bawana_NG!S32+Bawana_RLNG!S32+Bawana_Spot!S32</f>
        <v>1.8865929322902619</v>
      </c>
      <c r="M32" s="195">
        <f t="shared" si="3"/>
        <v>-2.6592932290261828E-2</v>
      </c>
      <c r="N32" s="194">
        <f>PPCL_NG!M32+PPCL_Spot!M32+GT_NG!M32+GT_Spot!M32+Bawana_NG!M32+Bawana_RLNG!M32+Bawana_Spot!M32</f>
        <v>11.12</v>
      </c>
      <c r="O32" s="194">
        <f>PPCL_NG!T32+PPCL_Spot!T32+GT_NG!T32+GT_Spot!T32+Bawana_NG!T32+Bawana_RLNG!T32+Bawana_Spot!T32</f>
        <v>11.278985702724574</v>
      </c>
      <c r="P32" s="195">
        <f t="shared" si="4"/>
        <v>-0.15898570272457491</v>
      </c>
      <c r="Q32" s="195">
        <f t="shared" si="5"/>
        <v>-0.53000000000002778</v>
      </c>
    </row>
    <row r="33" spans="1:17">
      <c r="A33" s="34" t="s">
        <v>75</v>
      </c>
      <c r="B33" s="194">
        <f>PPCL_NG!I33+PPCL_Spot!I33+GT_NG!I33+GT_Spot!I33+Bawana_NG!I33+Bawana_RLNG!I33+Bawana_Spot!I33</f>
        <v>258.18</v>
      </c>
      <c r="C33" s="194">
        <f>PPCL_NG!P33+PPCL_Spot!P33+GT_NG!P33+GT_Spot!P33+Bawana_NG!P33+Bawana_RLNG!P33+Bawana_Spot!P33</f>
        <v>258.40260857836529</v>
      </c>
      <c r="D33" s="195">
        <f t="shared" si="0"/>
        <v>-0.22260857836528203</v>
      </c>
      <c r="E33" s="194">
        <f>PPCL_NG!J33+PPCL_Spot!J33+GT_NG!J33+GT_Spot!J33+Bawana_NG!J33+Bawana_RLNG!J33+Bawana_Spot!J33</f>
        <v>8.52</v>
      </c>
      <c r="F33" s="194">
        <f>PPCL_NG!Q33+PPCL_Spot!Q33+GT_NG!Q33+GT_Spot!Q33+Bawana_NG!Q33+Bawana_RLNG!Q33+Bawana_Spot!Q33</f>
        <v>8.6418127866199086</v>
      </c>
      <c r="G33" s="195">
        <f t="shared" si="1"/>
        <v>-0.12181278661990902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1.86</v>
      </c>
      <c r="L33" s="194">
        <f>PPCL_NG!S33+PPCL_Spot!S33+GT_NG!S33+GT_Spot!S33+Bawana_NG!S33+Bawana_RLNG!S33+Bawana_Spot!S33</f>
        <v>1.8865929322902619</v>
      </c>
      <c r="M33" s="195">
        <f t="shared" si="3"/>
        <v>-2.6592932290261828E-2</v>
      </c>
      <c r="N33" s="194">
        <f>PPCL_NG!M33+PPCL_Spot!M33+GT_NG!M33+GT_Spot!M33+Bawana_NG!M33+Bawana_RLNG!M33+Bawana_Spot!M33</f>
        <v>11.12</v>
      </c>
      <c r="O33" s="194">
        <f>PPCL_NG!T33+PPCL_Spot!T33+GT_NG!T33+GT_Spot!T33+Bawana_NG!T33+Bawana_RLNG!T33+Bawana_Spot!T33</f>
        <v>11.278985702724574</v>
      </c>
      <c r="P33" s="195">
        <f t="shared" si="4"/>
        <v>-0.15898570272457491</v>
      </c>
      <c r="Q33" s="195">
        <f t="shared" si="5"/>
        <v>-0.53000000000002778</v>
      </c>
    </row>
    <row r="34" spans="1:17">
      <c r="A34" s="34" t="s">
        <v>76</v>
      </c>
      <c r="B34" s="194">
        <f>PPCL_NG!I34+PPCL_Spot!I34+GT_NG!I34+GT_Spot!I34+Bawana_NG!I34+Bawana_RLNG!I34+Bawana_Spot!I34</f>
        <v>258.18</v>
      </c>
      <c r="C34" s="194">
        <f>PPCL_NG!P34+PPCL_Spot!P34+GT_NG!P34+GT_Spot!P34+Bawana_NG!P34+Bawana_RLNG!P34+Bawana_Spot!P34</f>
        <v>258.40260857836529</v>
      </c>
      <c r="D34" s="195">
        <f t="shared" si="0"/>
        <v>-0.22260857836528203</v>
      </c>
      <c r="E34" s="194">
        <f>PPCL_NG!J34+PPCL_Spot!J34+GT_NG!J34+GT_Spot!J34+Bawana_NG!J34+Bawana_RLNG!J34+Bawana_Spot!J34</f>
        <v>8.52</v>
      </c>
      <c r="F34" s="194">
        <f>PPCL_NG!Q34+PPCL_Spot!Q34+GT_NG!Q34+GT_Spot!Q34+Bawana_NG!Q34+Bawana_RLNG!Q34+Bawana_Spot!Q34</f>
        <v>8.6418127866199086</v>
      </c>
      <c r="G34" s="195">
        <f t="shared" si="1"/>
        <v>-0.12181278661990902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1.86</v>
      </c>
      <c r="L34" s="194">
        <f>PPCL_NG!S34+PPCL_Spot!S34+GT_NG!S34+GT_Spot!S34+Bawana_NG!S34+Bawana_RLNG!S34+Bawana_Spot!S34</f>
        <v>1.8865929322902619</v>
      </c>
      <c r="M34" s="195">
        <f t="shared" si="3"/>
        <v>-2.6592932290261828E-2</v>
      </c>
      <c r="N34" s="194">
        <f>PPCL_NG!M34+PPCL_Spot!M34+GT_NG!M34+GT_Spot!M34+Bawana_NG!M34+Bawana_RLNG!M34+Bawana_Spot!M34</f>
        <v>11.12</v>
      </c>
      <c r="O34" s="194">
        <f>PPCL_NG!T34+PPCL_Spot!T34+GT_NG!T34+GT_Spot!T34+Bawana_NG!T34+Bawana_RLNG!T34+Bawana_Spot!T34</f>
        <v>11.278985702724574</v>
      </c>
      <c r="P34" s="195">
        <f t="shared" si="4"/>
        <v>-0.15898570272457491</v>
      </c>
      <c r="Q34" s="195">
        <f t="shared" si="5"/>
        <v>-0.53000000000002778</v>
      </c>
    </row>
    <row r="35" spans="1:17">
      <c r="A35" s="34" t="s">
        <v>77</v>
      </c>
      <c r="B35" s="194">
        <f>PPCL_NG!I35+PPCL_Spot!I35+GT_NG!I35+GT_Spot!I35+Bawana_NG!I35+Bawana_RLNG!I35+Bawana_Spot!I35</f>
        <v>258.18</v>
      </c>
      <c r="C35" s="194">
        <f>PPCL_NG!P35+PPCL_Spot!P35+GT_NG!P35+GT_Spot!P35+Bawana_NG!P35+Bawana_RLNG!P35+Bawana_Spot!P35</f>
        <v>258.40260857836529</v>
      </c>
      <c r="D35" s="195">
        <f t="shared" si="0"/>
        <v>-0.22260857836528203</v>
      </c>
      <c r="E35" s="194">
        <f>PPCL_NG!J35+PPCL_Spot!J35+GT_NG!J35+GT_Spot!J35+Bawana_NG!J35+Bawana_RLNG!J35+Bawana_Spot!J35</f>
        <v>8.52</v>
      </c>
      <c r="F35" s="194">
        <f>PPCL_NG!Q35+PPCL_Spot!Q35+GT_NG!Q35+GT_Spot!Q35+Bawana_NG!Q35+Bawana_RLNG!Q35+Bawana_Spot!Q35</f>
        <v>8.6418127866199086</v>
      </c>
      <c r="G35" s="195">
        <f t="shared" si="1"/>
        <v>-0.12181278661990902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1.86</v>
      </c>
      <c r="L35" s="194">
        <f>PPCL_NG!S35+PPCL_Spot!S35+GT_NG!S35+GT_Spot!S35+Bawana_NG!S35+Bawana_RLNG!S35+Bawana_Spot!S35</f>
        <v>1.8865929322902619</v>
      </c>
      <c r="M35" s="195">
        <f t="shared" si="3"/>
        <v>-2.6592932290261828E-2</v>
      </c>
      <c r="N35" s="194">
        <f>PPCL_NG!M35+PPCL_Spot!M35+GT_NG!M35+GT_Spot!M35+Bawana_NG!M35+Bawana_RLNG!M35+Bawana_Spot!M35</f>
        <v>11.12</v>
      </c>
      <c r="O35" s="194">
        <f>PPCL_NG!T35+PPCL_Spot!T35+GT_NG!T35+GT_Spot!T35+Bawana_NG!T35+Bawana_RLNG!T35+Bawana_Spot!T35</f>
        <v>11.278985702724574</v>
      </c>
      <c r="P35" s="195">
        <f t="shared" si="4"/>
        <v>-0.15898570272457491</v>
      </c>
      <c r="Q35" s="195">
        <f t="shared" si="5"/>
        <v>-0.53000000000002778</v>
      </c>
    </row>
    <row r="36" spans="1:17">
      <c r="A36" s="34" t="s">
        <v>78</v>
      </c>
      <c r="B36" s="194">
        <f>PPCL_NG!I36+PPCL_Spot!I36+GT_NG!I36+GT_Spot!I36+Bawana_NG!I36+Bawana_RLNG!I36+Bawana_Spot!I36</f>
        <v>258.18</v>
      </c>
      <c r="C36" s="194">
        <f>PPCL_NG!P36+PPCL_Spot!P36+GT_NG!P36+GT_Spot!P36+Bawana_NG!P36+Bawana_RLNG!P36+Bawana_Spot!P36</f>
        <v>258.40260857836529</v>
      </c>
      <c r="D36" s="195">
        <f t="shared" si="0"/>
        <v>-0.22260857836528203</v>
      </c>
      <c r="E36" s="194">
        <f>PPCL_NG!J36+PPCL_Spot!J36+GT_NG!J36+GT_Spot!J36+Bawana_NG!J36+Bawana_RLNG!J36+Bawana_Spot!J36</f>
        <v>8.52</v>
      </c>
      <c r="F36" s="194">
        <f>PPCL_NG!Q36+PPCL_Spot!Q36+GT_NG!Q36+GT_Spot!Q36+Bawana_NG!Q36+Bawana_RLNG!Q36+Bawana_Spot!Q36</f>
        <v>8.6418127866199086</v>
      </c>
      <c r="G36" s="195">
        <f t="shared" si="1"/>
        <v>-0.12181278661990902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1.86</v>
      </c>
      <c r="L36" s="194">
        <f>PPCL_NG!S36+PPCL_Spot!S36+GT_NG!S36+GT_Spot!S36+Bawana_NG!S36+Bawana_RLNG!S36+Bawana_Spot!S36</f>
        <v>1.8865929322902619</v>
      </c>
      <c r="M36" s="195">
        <f t="shared" si="3"/>
        <v>-2.6592932290261828E-2</v>
      </c>
      <c r="N36" s="194">
        <f>PPCL_NG!M36+PPCL_Spot!M36+GT_NG!M36+GT_Spot!M36+Bawana_NG!M36+Bawana_RLNG!M36+Bawana_Spot!M36</f>
        <v>11.12</v>
      </c>
      <c r="O36" s="194">
        <f>PPCL_NG!T36+PPCL_Spot!T36+GT_NG!T36+GT_Spot!T36+Bawana_NG!T36+Bawana_RLNG!T36+Bawana_Spot!T36</f>
        <v>11.278985702724574</v>
      </c>
      <c r="P36" s="195">
        <f t="shared" si="4"/>
        <v>-0.15898570272457491</v>
      </c>
      <c r="Q36" s="195">
        <f t="shared" si="5"/>
        <v>-0.53000000000002778</v>
      </c>
    </row>
    <row r="37" spans="1:17">
      <c r="A37" s="34" t="s">
        <v>79</v>
      </c>
      <c r="B37" s="194">
        <f>PPCL_NG!I37+PPCL_Spot!I37+GT_NG!I37+GT_Spot!I37+Bawana_NG!I37+Bawana_RLNG!I37+Bawana_Spot!I37</f>
        <v>258.18</v>
      </c>
      <c r="C37" s="194">
        <f>PPCL_NG!P37+PPCL_Spot!P37+GT_NG!P37+GT_Spot!P37+Bawana_NG!P37+Bawana_RLNG!P37+Bawana_Spot!P37</f>
        <v>258.40260857836529</v>
      </c>
      <c r="D37" s="195">
        <f t="shared" si="0"/>
        <v>-0.22260857836528203</v>
      </c>
      <c r="E37" s="194">
        <f>PPCL_NG!J37+PPCL_Spot!J37+GT_NG!J37+GT_Spot!J37+Bawana_NG!J37+Bawana_RLNG!J37+Bawana_Spot!J37</f>
        <v>8.52</v>
      </c>
      <c r="F37" s="194">
        <f>PPCL_NG!Q37+PPCL_Spot!Q37+GT_NG!Q37+GT_Spot!Q37+Bawana_NG!Q37+Bawana_RLNG!Q37+Bawana_Spot!Q37</f>
        <v>8.6418127866199086</v>
      </c>
      <c r="G37" s="195">
        <f t="shared" si="1"/>
        <v>-0.12181278661990902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1.86</v>
      </c>
      <c r="L37" s="194">
        <f>PPCL_NG!S37+PPCL_Spot!S37+GT_NG!S37+GT_Spot!S37+Bawana_NG!S37+Bawana_RLNG!S37+Bawana_Spot!S37</f>
        <v>1.8865929322902619</v>
      </c>
      <c r="M37" s="195">
        <f t="shared" si="3"/>
        <v>-2.6592932290261828E-2</v>
      </c>
      <c r="N37" s="194">
        <f>PPCL_NG!M37+PPCL_Spot!M37+GT_NG!M37+GT_Spot!M37+Bawana_NG!M37+Bawana_RLNG!M37+Bawana_Spot!M37</f>
        <v>11.12</v>
      </c>
      <c r="O37" s="194">
        <f>PPCL_NG!T37+PPCL_Spot!T37+GT_NG!T37+GT_Spot!T37+Bawana_NG!T37+Bawana_RLNG!T37+Bawana_Spot!T37</f>
        <v>11.278985702724574</v>
      </c>
      <c r="P37" s="195">
        <f t="shared" si="4"/>
        <v>-0.15898570272457491</v>
      </c>
      <c r="Q37" s="195">
        <f t="shared" si="5"/>
        <v>-0.53000000000002778</v>
      </c>
    </row>
    <row r="38" spans="1:17">
      <c r="A38" s="34" t="s">
        <v>80</v>
      </c>
      <c r="B38" s="194">
        <f>PPCL_NG!I38+PPCL_Spot!I38+GT_NG!I38+GT_Spot!I38+Bawana_NG!I38+Bawana_RLNG!I38+Bawana_Spot!I38</f>
        <v>258.18</v>
      </c>
      <c r="C38" s="194">
        <f>PPCL_NG!P38+PPCL_Spot!P38+GT_NG!P38+GT_Spot!P38+Bawana_NG!P38+Bawana_RLNG!P38+Bawana_Spot!P38</f>
        <v>258.40260857836529</v>
      </c>
      <c r="D38" s="195">
        <f t="shared" si="0"/>
        <v>-0.22260857836528203</v>
      </c>
      <c r="E38" s="194">
        <f>PPCL_NG!J38+PPCL_Spot!J38+GT_NG!J38+GT_Spot!J38+Bawana_NG!J38+Bawana_RLNG!J38+Bawana_Spot!J38</f>
        <v>8.52</v>
      </c>
      <c r="F38" s="194">
        <f>PPCL_NG!Q38+PPCL_Spot!Q38+GT_NG!Q38+GT_Spot!Q38+Bawana_NG!Q38+Bawana_RLNG!Q38+Bawana_Spot!Q38</f>
        <v>8.6418127866199086</v>
      </c>
      <c r="G38" s="195">
        <f t="shared" si="1"/>
        <v>-0.12181278661990902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1.86</v>
      </c>
      <c r="L38" s="194">
        <f>PPCL_NG!S38+PPCL_Spot!S38+GT_NG!S38+GT_Spot!S38+Bawana_NG!S38+Bawana_RLNG!S38+Bawana_Spot!S38</f>
        <v>1.8865929322902619</v>
      </c>
      <c r="M38" s="195">
        <f t="shared" si="3"/>
        <v>-2.6592932290261828E-2</v>
      </c>
      <c r="N38" s="194">
        <f>PPCL_NG!M38+PPCL_Spot!M38+GT_NG!M38+GT_Spot!M38+Bawana_NG!M38+Bawana_RLNG!M38+Bawana_Spot!M38</f>
        <v>11.12</v>
      </c>
      <c r="O38" s="194">
        <f>PPCL_NG!T38+PPCL_Spot!T38+GT_NG!T38+GT_Spot!T38+Bawana_NG!T38+Bawana_RLNG!T38+Bawana_Spot!T38</f>
        <v>11.278985702724574</v>
      </c>
      <c r="P38" s="195">
        <f t="shared" si="4"/>
        <v>-0.15898570272457491</v>
      </c>
      <c r="Q38" s="195">
        <f t="shared" si="5"/>
        <v>-0.53000000000002778</v>
      </c>
    </row>
    <row r="39" spans="1:17">
      <c r="A39" s="34" t="s">
        <v>81</v>
      </c>
      <c r="B39" s="194">
        <f>PPCL_NG!I39+PPCL_Spot!I39+GT_NG!I39+GT_Spot!I39+Bawana_NG!I39+Bawana_RLNG!I39+Bawana_Spot!I39</f>
        <v>294.57</v>
      </c>
      <c r="C39" s="194">
        <f>PPCL_NG!P39+PPCL_Spot!P39+GT_NG!P39+GT_Spot!P39+Bawana_NG!P39+Bawana_RLNG!P39+Bawana_Spot!P39</f>
        <v>294.66660372268683</v>
      </c>
      <c r="D39" s="195">
        <f t="shared" si="0"/>
        <v>-9.6603722686836591E-2</v>
      </c>
      <c r="E39" s="194">
        <f>PPCL_NG!J39+PPCL_Spot!J39+GT_NG!J39+GT_Spot!J39+Bawana_NG!J39+Bawana_RLNG!J39+Bawana_Spot!J39</f>
        <v>8.52</v>
      </c>
      <c r="F39" s="194">
        <f>PPCL_NG!Q39+PPCL_Spot!Q39+GT_NG!Q39+GT_Spot!Q39+Bawana_NG!Q39+Bawana_RLNG!Q39+Bawana_Spot!Q39</f>
        <v>8.5728621526841096</v>
      </c>
      <c r="G39" s="195">
        <f t="shared" si="1"/>
        <v>-5.2862152684109986E-2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1.86</v>
      </c>
      <c r="L39" s="194">
        <f>PPCL_NG!S39+PPCL_Spot!S39+GT_NG!S39+GT_Spot!S39+Bawana_NG!S39+Bawana_RLNG!S39+Bawana_Spot!S39</f>
        <v>1.8715403291070947</v>
      </c>
      <c r="M39" s="195">
        <f t="shared" si="3"/>
        <v>-1.1540329107094571E-2</v>
      </c>
      <c r="N39" s="194">
        <f>PPCL_NG!M39+PPCL_Spot!M39+GT_NG!M39+GT_Spot!M39+Bawana_NG!M39+Bawana_RLNG!M39+Bawana_Spot!M39</f>
        <v>11.12</v>
      </c>
      <c r="O39" s="194">
        <f>PPCL_NG!T39+PPCL_Spot!T39+GT_NG!T39+GT_Spot!T39+Bawana_NG!T39+Bawana_RLNG!T39+Bawana_Spot!T39</f>
        <v>11.188993795521984</v>
      </c>
      <c r="P39" s="195">
        <f t="shared" si="4"/>
        <v>-6.8993795521985035E-2</v>
      </c>
      <c r="Q39" s="195">
        <f t="shared" si="5"/>
        <v>-0.23000000000002618</v>
      </c>
    </row>
    <row r="40" spans="1:17">
      <c r="A40" s="34" t="s">
        <v>82</v>
      </c>
      <c r="B40" s="194">
        <f>PPCL_NG!I40+PPCL_Spot!I40+GT_NG!I40+GT_Spot!I40+Bawana_NG!I40+Bawana_RLNG!I40+Bawana_Spot!I40</f>
        <v>294.57</v>
      </c>
      <c r="C40" s="194">
        <f>PPCL_NG!P40+PPCL_Spot!P40+GT_NG!P40+GT_Spot!P40+Bawana_NG!P40+Bawana_RLNG!P40+Bawana_Spot!P40</f>
        <v>294.27598867008362</v>
      </c>
      <c r="D40" s="195">
        <f t="shared" si="0"/>
        <v>0.29401132991637269</v>
      </c>
      <c r="E40" s="194">
        <f>PPCL_NG!J40+PPCL_Spot!J40+GT_NG!J40+GT_Spot!J40+Bawana_NG!J40+Bawana_RLNG!J40+Bawana_Spot!J40</f>
        <v>8.52</v>
      </c>
      <c r="F40" s="194">
        <f>PPCL_NG!Q40+PPCL_Spot!Q40+GT_NG!Q40+GT_Spot!Q40+Bawana_NG!Q40+Bawana_RLNG!Q40+Bawana_Spot!Q40</f>
        <v>8.3591151874831393</v>
      </c>
      <c r="G40" s="195">
        <f t="shared" si="1"/>
        <v>0.16088481251686026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1.86</v>
      </c>
      <c r="L40" s="194">
        <f>PPCL_NG!S40+PPCL_Spot!S40+GT_NG!S40+GT_Spot!S40+Bawana_NG!S40+Bawana_RLNG!S40+Bawana_Spot!S40</f>
        <v>1.824877259239277</v>
      </c>
      <c r="M40" s="195">
        <f t="shared" si="3"/>
        <v>3.5122740760723081E-2</v>
      </c>
      <c r="N40" s="194">
        <f>PPCL_NG!M40+PPCL_Spot!M40+GT_NG!M40+GT_Spot!M40+Bawana_NG!M40+Bawana_RLNG!M40+Bawana_Spot!M40</f>
        <v>11.12</v>
      </c>
      <c r="O40" s="194">
        <f>PPCL_NG!T40+PPCL_Spot!T40+GT_NG!T40+GT_Spot!T40+Bawana_NG!T40+Bawana_RLNG!T40+Bawana_Spot!T40</f>
        <v>10.910018883193956</v>
      </c>
      <c r="P40" s="195">
        <f t="shared" si="4"/>
        <v>0.20998111680604303</v>
      </c>
      <c r="Q40" s="195">
        <f t="shared" si="5"/>
        <v>0.69999999999999907</v>
      </c>
    </row>
    <row r="41" spans="1:17">
      <c r="A41" s="34" t="s">
        <v>83</v>
      </c>
      <c r="B41" s="194">
        <f>PPCL_NG!I41+PPCL_Spot!I41+GT_NG!I41+GT_Spot!I41+Bawana_NG!I41+Bawana_RLNG!I41+Bawana_Spot!I41</f>
        <v>294.57</v>
      </c>
      <c r="C41" s="194">
        <f>PPCL_NG!P41+PPCL_Spot!P41+GT_NG!P41+GT_Spot!P41+Bawana_NG!P41+Bawana_RLNG!P41+Bawana_Spot!P41</f>
        <v>294.27598867008362</v>
      </c>
      <c r="D41" s="195">
        <f t="shared" si="0"/>
        <v>0.29401132991637269</v>
      </c>
      <c r="E41" s="194">
        <f>PPCL_NG!J41+PPCL_Spot!J41+GT_NG!J41+GT_Spot!J41+Bawana_NG!J41+Bawana_RLNG!J41+Bawana_Spot!J41</f>
        <v>8.52</v>
      </c>
      <c r="F41" s="194">
        <f>PPCL_NG!Q41+PPCL_Spot!Q41+GT_NG!Q41+GT_Spot!Q41+Bawana_NG!Q41+Bawana_RLNG!Q41+Bawana_Spot!Q41</f>
        <v>8.3591151874831393</v>
      </c>
      <c r="G41" s="195">
        <f t="shared" si="1"/>
        <v>0.16088481251686026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1.86</v>
      </c>
      <c r="L41" s="194">
        <f>PPCL_NG!S41+PPCL_Spot!S41+GT_NG!S41+GT_Spot!S41+Bawana_NG!S41+Bawana_RLNG!S41+Bawana_Spot!S41</f>
        <v>1.824877259239277</v>
      </c>
      <c r="M41" s="195">
        <f t="shared" si="3"/>
        <v>3.5122740760723081E-2</v>
      </c>
      <c r="N41" s="194">
        <f>PPCL_NG!M41+PPCL_Spot!M41+GT_NG!M41+GT_Spot!M41+Bawana_NG!M41+Bawana_RLNG!M41+Bawana_Spot!M41</f>
        <v>11.12</v>
      </c>
      <c r="O41" s="194">
        <f>PPCL_NG!T41+PPCL_Spot!T41+GT_NG!T41+GT_Spot!T41+Bawana_NG!T41+Bawana_RLNG!T41+Bawana_Spot!T41</f>
        <v>10.910018883193956</v>
      </c>
      <c r="P41" s="195">
        <f t="shared" si="4"/>
        <v>0.20998111680604303</v>
      </c>
      <c r="Q41" s="195">
        <f t="shared" si="5"/>
        <v>0.69999999999999907</v>
      </c>
    </row>
    <row r="42" spans="1:17">
      <c r="A42" s="34" t="s">
        <v>84</v>
      </c>
      <c r="B42" s="194">
        <f>PPCL_NG!I42+PPCL_Spot!I42+GT_NG!I42+GT_Spot!I42+Bawana_NG!I42+Bawana_RLNG!I42+Bawana_Spot!I42</f>
        <v>294.57</v>
      </c>
      <c r="C42" s="194">
        <f>PPCL_NG!P42+PPCL_Spot!P42+GT_NG!P42+GT_Spot!P42+Bawana_NG!P42+Bawana_RLNG!P42+Bawana_Spot!P42</f>
        <v>294.66660372268683</v>
      </c>
      <c r="D42" s="195">
        <f t="shared" si="0"/>
        <v>-9.6603722686836591E-2</v>
      </c>
      <c r="E42" s="194">
        <f>PPCL_NG!J42+PPCL_Spot!J42+GT_NG!J42+GT_Spot!J42+Bawana_NG!J42+Bawana_RLNG!J42+Bawana_Spot!J42</f>
        <v>8.52</v>
      </c>
      <c r="F42" s="194">
        <f>PPCL_NG!Q42+PPCL_Spot!Q42+GT_NG!Q42+GT_Spot!Q42+Bawana_NG!Q42+Bawana_RLNG!Q42+Bawana_Spot!Q42</f>
        <v>8.5728621526841096</v>
      </c>
      <c r="G42" s="195">
        <f t="shared" si="1"/>
        <v>-5.2862152684109986E-2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1.86</v>
      </c>
      <c r="L42" s="194">
        <f>PPCL_NG!S42+PPCL_Spot!S42+GT_NG!S42+GT_Spot!S42+Bawana_NG!S42+Bawana_RLNG!S42+Bawana_Spot!S42</f>
        <v>1.8715403291070947</v>
      </c>
      <c r="M42" s="195">
        <f t="shared" si="3"/>
        <v>-1.1540329107094571E-2</v>
      </c>
      <c r="N42" s="194">
        <f>PPCL_NG!M42+PPCL_Spot!M42+GT_NG!M42+GT_Spot!M42+Bawana_NG!M42+Bawana_RLNG!M42+Bawana_Spot!M42</f>
        <v>11.12</v>
      </c>
      <c r="O42" s="194">
        <f>PPCL_NG!T42+PPCL_Spot!T42+GT_NG!T42+GT_Spot!T42+Bawana_NG!T42+Bawana_RLNG!T42+Bawana_Spot!T42</f>
        <v>11.188993795521984</v>
      </c>
      <c r="P42" s="195">
        <f t="shared" si="4"/>
        <v>-6.8993795521985035E-2</v>
      </c>
      <c r="Q42" s="195">
        <f t="shared" si="5"/>
        <v>-0.23000000000002618</v>
      </c>
    </row>
    <row r="43" spans="1:17">
      <c r="A43" s="34" t="s">
        <v>85</v>
      </c>
      <c r="B43" s="194">
        <f>PPCL_NG!I43+PPCL_Spot!I43+GT_NG!I43+GT_Spot!I43+Bawana_NG!I43+Bawana_RLNG!I43+Bawana_Spot!I43</f>
        <v>294.57</v>
      </c>
      <c r="C43" s="194">
        <f>PPCL_NG!P43+PPCL_Spot!P43+GT_NG!P43+GT_Spot!P43+Bawana_NG!P43+Bawana_RLNG!P43+Bawana_Spot!P43</f>
        <v>294.66660372268683</v>
      </c>
      <c r="D43" s="195">
        <f t="shared" si="0"/>
        <v>-9.6603722686836591E-2</v>
      </c>
      <c r="E43" s="194">
        <f>PPCL_NG!J43+PPCL_Spot!J43+GT_NG!J43+GT_Spot!J43+Bawana_NG!J43+Bawana_RLNG!J43+Bawana_Spot!J43</f>
        <v>8.52</v>
      </c>
      <c r="F43" s="194">
        <f>PPCL_NG!Q43+PPCL_Spot!Q43+GT_NG!Q43+GT_Spot!Q43+Bawana_NG!Q43+Bawana_RLNG!Q43+Bawana_Spot!Q43</f>
        <v>8.5728621526841096</v>
      </c>
      <c r="G43" s="195">
        <f t="shared" si="1"/>
        <v>-5.2862152684109986E-2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1.86</v>
      </c>
      <c r="L43" s="194">
        <f>PPCL_NG!S43+PPCL_Spot!S43+GT_NG!S43+GT_Spot!S43+Bawana_NG!S43+Bawana_RLNG!S43+Bawana_Spot!S43</f>
        <v>1.8715403291070947</v>
      </c>
      <c r="M43" s="195">
        <f t="shared" si="3"/>
        <v>-1.1540329107094571E-2</v>
      </c>
      <c r="N43" s="194">
        <f>PPCL_NG!M43+PPCL_Spot!M43+GT_NG!M43+GT_Spot!M43+Bawana_NG!M43+Bawana_RLNG!M43+Bawana_Spot!M43</f>
        <v>11.12</v>
      </c>
      <c r="O43" s="194">
        <f>PPCL_NG!T43+PPCL_Spot!T43+GT_NG!T43+GT_Spot!T43+Bawana_NG!T43+Bawana_RLNG!T43+Bawana_Spot!T43</f>
        <v>11.188993795521984</v>
      </c>
      <c r="P43" s="195">
        <f t="shared" si="4"/>
        <v>-6.8993795521985035E-2</v>
      </c>
      <c r="Q43" s="195">
        <f t="shared" si="5"/>
        <v>-0.23000000000002618</v>
      </c>
    </row>
    <row r="44" spans="1:17">
      <c r="A44" s="34" t="s">
        <v>86</v>
      </c>
      <c r="B44" s="194">
        <f>PPCL_NG!I44+PPCL_Spot!I44+GT_NG!I44+GT_Spot!I44+Bawana_NG!I44+Bawana_RLNG!I44+Bawana_Spot!I44</f>
        <v>294.57</v>
      </c>
      <c r="C44" s="194">
        <f>PPCL_NG!P44+PPCL_Spot!P44+GT_NG!P44+GT_Spot!P44+Bawana_NG!P44+Bawana_RLNG!P44+Bawana_Spot!P44</f>
        <v>294.66660372268683</v>
      </c>
      <c r="D44" s="195">
        <f t="shared" si="0"/>
        <v>-9.6603722686836591E-2</v>
      </c>
      <c r="E44" s="194">
        <f>PPCL_NG!J44+PPCL_Spot!J44+GT_NG!J44+GT_Spot!J44+Bawana_NG!J44+Bawana_RLNG!J44+Bawana_Spot!J44</f>
        <v>8.52</v>
      </c>
      <c r="F44" s="194">
        <f>PPCL_NG!Q44+PPCL_Spot!Q44+GT_NG!Q44+GT_Spot!Q44+Bawana_NG!Q44+Bawana_RLNG!Q44+Bawana_Spot!Q44</f>
        <v>8.5728621526841096</v>
      </c>
      <c r="G44" s="195">
        <f t="shared" si="1"/>
        <v>-5.2862152684109986E-2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1.86</v>
      </c>
      <c r="L44" s="194">
        <f>PPCL_NG!S44+PPCL_Spot!S44+GT_NG!S44+GT_Spot!S44+Bawana_NG!S44+Bawana_RLNG!S44+Bawana_Spot!S44</f>
        <v>1.8715403291070947</v>
      </c>
      <c r="M44" s="195">
        <f t="shared" si="3"/>
        <v>-1.1540329107094571E-2</v>
      </c>
      <c r="N44" s="194">
        <f>PPCL_NG!M44+PPCL_Spot!M44+GT_NG!M44+GT_Spot!M44+Bawana_NG!M44+Bawana_RLNG!M44+Bawana_Spot!M44</f>
        <v>11.12</v>
      </c>
      <c r="O44" s="194">
        <f>PPCL_NG!T44+PPCL_Spot!T44+GT_NG!T44+GT_Spot!T44+Bawana_NG!T44+Bawana_RLNG!T44+Bawana_Spot!T44</f>
        <v>11.188993795521984</v>
      </c>
      <c r="P44" s="195">
        <f t="shared" si="4"/>
        <v>-6.8993795521985035E-2</v>
      </c>
      <c r="Q44" s="195">
        <f t="shared" si="5"/>
        <v>-0.23000000000002618</v>
      </c>
    </row>
    <row r="45" spans="1:17">
      <c r="A45" s="34" t="s">
        <v>87</v>
      </c>
      <c r="B45" s="194">
        <f>PPCL_NG!I45+PPCL_Spot!I45+GT_NG!I45+GT_Spot!I45+Bawana_NG!I45+Bawana_RLNG!I45+Bawana_Spot!I45</f>
        <v>294.57</v>
      </c>
      <c r="C45" s="194">
        <f>PPCL_NG!P45+PPCL_Spot!P45+GT_NG!P45+GT_Spot!P45+Bawana_NG!P45+Bawana_RLNG!P45+Bawana_Spot!P45</f>
        <v>294.66660372268683</v>
      </c>
      <c r="D45" s="195">
        <f t="shared" si="0"/>
        <v>-9.6603722686836591E-2</v>
      </c>
      <c r="E45" s="194">
        <f>PPCL_NG!J45+PPCL_Spot!J45+GT_NG!J45+GT_Spot!J45+Bawana_NG!J45+Bawana_RLNG!J45+Bawana_Spot!J45</f>
        <v>8.52</v>
      </c>
      <c r="F45" s="194">
        <f>PPCL_NG!Q45+PPCL_Spot!Q45+GT_NG!Q45+GT_Spot!Q45+Bawana_NG!Q45+Bawana_RLNG!Q45+Bawana_Spot!Q45</f>
        <v>8.5728621526841096</v>
      </c>
      <c r="G45" s="195">
        <f t="shared" si="1"/>
        <v>-5.2862152684109986E-2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1.86</v>
      </c>
      <c r="L45" s="194">
        <f>PPCL_NG!S45+PPCL_Spot!S45+GT_NG!S45+GT_Spot!S45+Bawana_NG!S45+Bawana_RLNG!S45+Bawana_Spot!S45</f>
        <v>1.8715403291070947</v>
      </c>
      <c r="M45" s="195">
        <f t="shared" si="3"/>
        <v>-1.1540329107094571E-2</v>
      </c>
      <c r="N45" s="194">
        <f>PPCL_NG!M45+PPCL_Spot!M45+GT_NG!M45+GT_Spot!M45+Bawana_NG!M45+Bawana_RLNG!M45+Bawana_Spot!M45</f>
        <v>11.12</v>
      </c>
      <c r="O45" s="194">
        <f>PPCL_NG!T45+PPCL_Spot!T45+GT_NG!T45+GT_Spot!T45+Bawana_NG!T45+Bawana_RLNG!T45+Bawana_Spot!T45</f>
        <v>11.188993795521984</v>
      </c>
      <c r="P45" s="195">
        <f t="shared" si="4"/>
        <v>-6.8993795521985035E-2</v>
      </c>
      <c r="Q45" s="195">
        <f t="shared" si="5"/>
        <v>-0.23000000000002618</v>
      </c>
    </row>
    <row r="46" spans="1:17">
      <c r="A46" s="34" t="s">
        <v>88</v>
      </c>
      <c r="B46" s="194">
        <f>PPCL_NG!I46+PPCL_Spot!I46+GT_NG!I46+GT_Spot!I46+Bawana_NG!I46+Bawana_RLNG!I46+Bawana_Spot!I46</f>
        <v>294.99</v>
      </c>
      <c r="C46" s="194">
        <f>PPCL_NG!P46+PPCL_Spot!P46+GT_NG!P46+GT_Spot!P46+Bawana_NG!P46+Bawana_RLNG!P46+Bawana_Spot!P46</f>
        <v>295.0866036249015</v>
      </c>
      <c r="D46" s="195">
        <f t="shared" si="0"/>
        <v>-9.6603624901490548E-2</v>
      </c>
      <c r="E46" s="194">
        <f>PPCL_NG!J46+PPCL_Spot!J46+GT_NG!J46+GT_Spot!J46+Bawana_NG!J46+Bawana_RLNG!J46+Bawana_Spot!J46</f>
        <v>8.75</v>
      </c>
      <c r="F46" s="194">
        <f>PPCL_NG!Q46+PPCL_Spot!Q46+GT_NG!Q46+GT_Spot!Q46+Bawana_NG!Q46+Bawana_RLNG!Q46+Bawana_Spot!Q46</f>
        <v>8.8028631468347776</v>
      </c>
      <c r="G46" s="195">
        <f t="shared" si="1"/>
        <v>-5.2863146834777552E-2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1.91</v>
      </c>
      <c r="L46" s="194">
        <f>PPCL_NG!S46+PPCL_Spot!S46+GT_NG!S46+GT_Spot!S46+Bawana_NG!S46+Bawana_RLNG!S46+Bawana_Spot!S46</f>
        <v>1.9215392697662199</v>
      </c>
      <c r="M46" s="195">
        <f t="shared" si="3"/>
        <v>-1.1539269766219995E-2</v>
      </c>
      <c r="N46" s="194">
        <f>PPCL_NG!M46+PPCL_Spot!M46+GT_NG!M46+GT_Spot!M46+Bawana_NG!M46+Bawana_RLNG!M46+Bawana_Spot!M46</f>
        <v>11.42</v>
      </c>
      <c r="O46" s="194">
        <f>PPCL_NG!T46+PPCL_Spot!T46+GT_NG!T46+GT_Spot!T46+Bawana_NG!T46+Bawana_RLNG!T46+Bawana_Spot!T46</f>
        <v>11.488993958497504</v>
      </c>
      <c r="P46" s="195">
        <f t="shared" si="4"/>
        <v>-6.8993958497504337E-2</v>
      </c>
      <c r="Q46" s="195">
        <f t="shared" si="5"/>
        <v>-0.22999999999999243</v>
      </c>
    </row>
    <row r="47" spans="1:17">
      <c r="A47" s="34" t="s">
        <v>89</v>
      </c>
      <c r="B47" s="194">
        <f>PPCL_NG!I47+PPCL_Spot!I47+GT_NG!I47+GT_Spot!I47+Bawana_NG!I47+Bawana_RLNG!I47+Bawana_Spot!I47</f>
        <v>294.57</v>
      </c>
      <c r="C47" s="194">
        <f>PPCL_NG!P47+PPCL_Spot!P47+GT_NG!P47+GT_Spot!P47+Bawana_NG!P47+Bawana_RLNG!P47+Bawana_Spot!P47</f>
        <v>294.66660372268683</v>
      </c>
      <c r="D47" s="195">
        <f t="shared" si="0"/>
        <v>-9.6603722686836591E-2</v>
      </c>
      <c r="E47" s="194">
        <f>PPCL_NG!J47+PPCL_Spot!J47+GT_NG!J47+GT_Spot!J47+Bawana_NG!J47+Bawana_RLNG!J47+Bawana_Spot!J47</f>
        <v>8.52</v>
      </c>
      <c r="F47" s="194">
        <f>PPCL_NG!Q47+PPCL_Spot!Q47+GT_NG!Q47+GT_Spot!Q47+Bawana_NG!Q47+Bawana_RLNG!Q47+Bawana_Spot!Q47</f>
        <v>8.5728621526841096</v>
      </c>
      <c r="G47" s="195">
        <f t="shared" si="1"/>
        <v>-5.2862152684109986E-2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1.86</v>
      </c>
      <c r="L47" s="194">
        <f>PPCL_NG!S47+PPCL_Spot!S47+GT_NG!S47+GT_Spot!S47+Bawana_NG!S47+Bawana_RLNG!S47+Bawana_Spot!S47</f>
        <v>1.8715403291070947</v>
      </c>
      <c r="M47" s="195">
        <f t="shared" si="3"/>
        <v>-1.1540329107094571E-2</v>
      </c>
      <c r="N47" s="194">
        <f>PPCL_NG!M47+PPCL_Spot!M47+GT_NG!M47+GT_Spot!M47+Bawana_NG!M47+Bawana_RLNG!M47+Bawana_Spot!M47</f>
        <v>11.12</v>
      </c>
      <c r="O47" s="194">
        <f>PPCL_NG!T47+PPCL_Spot!T47+GT_NG!T47+GT_Spot!T47+Bawana_NG!T47+Bawana_RLNG!T47+Bawana_Spot!T47</f>
        <v>11.188993795521984</v>
      </c>
      <c r="P47" s="195">
        <f t="shared" si="4"/>
        <v>-6.8993795521985035E-2</v>
      </c>
      <c r="Q47" s="195">
        <f t="shared" si="5"/>
        <v>-0.23000000000002618</v>
      </c>
    </row>
    <row r="48" spans="1:17">
      <c r="A48" s="34" t="s">
        <v>90</v>
      </c>
      <c r="B48" s="194">
        <f>PPCL_NG!I48+PPCL_Spot!I48+GT_NG!I48+GT_Spot!I48+Bawana_NG!I48+Bawana_RLNG!I48+Bawana_Spot!I48</f>
        <v>258.18</v>
      </c>
      <c r="C48" s="194">
        <f>PPCL_NG!P48+PPCL_Spot!P48+GT_NG!P48+GT_Spot!P48+Bawana_NG!P48+Bawana_RLNG!P48+Bawana_Spot!P48</f>
        <v>258.27660372268684</v>
      </c>
      <c r="D48" s="195">
        <f t="shared" si="0"/>
        <v>-9.6603722686836591E-2</v>
      </c>
      <c r="E48" s="194">
        <f>PPCL_NG!J48+PPCL_Spot!J48+GT_NG!J48+GT_Spot!J48+Bawana_NG!J48+Bawana_RLNG!J48+Bawana_Spot!J48</f>
        <v>8.52</v>
      </c>
      <c r="F48" s="194">
        <f>PPCL_NG!Q48+PPCL_Spot!Q48+GT_NG!Q48+GT_Spot!Q48+Bawana_NG!Q48+Bawana_RLNG!Q48+Bawana_Spot!Q48</f>
        <v>8.5728621526841096</v>
      </c>
      <c r="G48" s="195">
        <f t="shared" si="1"/>
        <v>-5.2862152684109986E-2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1.86</v>
      </c>
      <c r="L48" s="194">
        <f>PPCL_NG!S48+PPCL_Spot!S48+GT_NG!S48+GT_Spot!S48+Bawana_NG!S48+Bawana_RLNG!S48+Bawana_Spot!S48</f>
        <v>1.8715403291070947</v>
      </c>
      <c r="M48" s="195">
        <f t="shared" si="3"/>
        <v>-1.1540329107094571E-2</v>
      </c>
      <c r="N48" s="194">
        <f>PPCL_NG!M48+PPCL_Spot!M48+GT_NG!M48+GT_Spot!M48+Bawana_NG!M48+Bawana_RLNG!M48+Bawana_Spot!M48</f>
        <v>11.12</v>
      </c>
      <c r="O48" s="194">
        <f>PPCL_NG!T48+PPCL_Spot!T48+GT_NG!T48+GT_Spot!T48+Bawana_NG!T48+Bawana_RLNG!T48+Bawana_Spot!T48</f>
        <v>11.188993795521984</v>
      </c>
      <c r="P48" s="195">
        <f t="shared" si="4"/>
        <v>-6.8993795521985035E-2</v>
      </c>
      <c r="Q48" s="195">
        <f t="shared" si="5"/>
        <v>-0.23000000000002618</v>
      </c>
    </row>
    <row r="49" spans="1:17">
      <c r="A49" s="34" t="s">
        <v>91</v>
      </c>
      <c r="B49" s="194">
        <f>PPCL_NG!I49+PPCL_Spot!I49+GT_NG!I49+GT_Spot!I49+Bawana_NG!I49+Bawana_RLNG!I49+Bawana_Spot!I49</f>
        <v>258.18</v>
      </c>
      <c r="C49" s="194">
        <f>PPCL_NG!P49+PPCL_Spot!P49+GT_NG!P49+GT_Spot!P49+Bawana_NG!P49+Bawana_RLNG!P49+Bawana_Spot!P49</f>
        <v>258.27660372268684</v>
      </c>
      <c r="D49" s="195">
        <f t="shared" si="0"/>
        <v>-9.6603722686836591E-2</v>
      </c>
      <c r="E49" s="194">
        <f>PPCL_NG!J49+PPCL_Spot!J49+GT_NG!J49+GT_Spot!J49+Bawana_NG!J49+Bawana_RLNG!J49+Bawana_Spot!J49</f>
        <v>8.52</v>
      </c>
      <c r="F49" s="194">
        <f>PPCL_NG!Q49+PPCL_Spot!Q49+GT_NG!Q49+GT_Spot!Q49+Bawana_NG!Q49+Bawana_RLNG!Q49+Bawana_Spot!Q49</f>
        <v>8.5728621526841096</v>
      </c>
      <c r="G49" s="195">
        <f t="shared" si="1"/>
        <v>-5.2862152684109986E-2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1.86</v>
      </c>
      <c r="L49" s="194">
        <f>PPCL_NG!S49+PPCL_Spot!S49+GT_NG!S49+GT_Spot!S49+Bawana_NG!S49+Bawana_RLNG!S49+Bawana_Spot!S49</f>
        <v>1.8715403291070947</v>
      </c>
      <c r="M49" s="195">
        <f t="shared" si="3"/>
        <v>-1.1540329107094571E-2</v>
      </c>
      <c r="N49" s="194">
        <f>PPCL_NG!M49+PPCL_Spot!M49+GT_NG!M49+GT_Spot!M49+Bawana_NG!M49+Bawana_RLNG!M49+Bawana_Spot!M49</f>
        <v>11.12</v>
      </c>
      <c r="O49" s="194">
        <f>PPCL_NG!T49+PPCL_Spot!T49+GT_NG!T49+GT_Spot!T49+Bawana_NG!T49+Bawana_RLNG!T49+Bawana_Spot!T49</f>
        <v>11.188993795521984</v>
      </c>
      <c r="P49" s="195">
        <f t="shared" si="4"/>
        <v>-6.8993795521985035E-2</v>
      </c>
      <c r="Q49" s="195">
        <f t="shared" si="5"/>
        <v>-0.23000000000002618</v>
      </c>
    </row>
    <row r="50" spans="1:17">
      <c r="A50" s="34" t="s">
        <v>92</v>
      </c>
      <c r="B50" s="194">
        <f>PPCL_NG!I50+PPCL_Spot!I50+GT_NG!I50+GT_Spot!I50+Bawana_NG!I50+Bawana_RLNG!I50+Bawana_Spot!I50</f>
        <v>258.18</v>
      </c>
      <c r="C50" s="194">
        <f>PPCL_NG!P50+PPCL_Spot!P50+GT_NG!P50+GT_Spot!P50+Bawana_NG!P50+Bawana_RLNG!P50+Bawana_Spot!P50</f>
        <v>258.27660372268684</v>
      </c>
      <c r="D50" s="195">
        <f t="shared" si="0"/>
        <v>-9.6603722686836591E-2</v>
      </c>
      <c r="E50" s="194">
        <f>PPCL_NG!J50+PPCL_Spot!J50+GT_NG!J50+GT_Spot!J50+Bawana_NG!J50+Bawana_RLNG!J50+Bawana_Spot!J50</f>
        <v>8.52</v>
      </c>
      <c r="F50" s="194">
        <f>PPCL_NG!Q50+PPCL_Spot!Q50+GT_NG!Q50+GT_Spot!Q50+Bawana_NG!Q50+Bawana_RLNG!Q50+Bawana_Spot!Q50</f>
        <v>8.5728621526841096</v>
      </c>
      <c r="G50" s="195">
        <f t="shared" si="1"/>
        <v>-5.2862152684109986E-2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1.86</v>
      </c>
      <c r="L50" s="194">
        <f>PPCL_NG!S50+PPCL_Spot!S50+GT_NG!S50+GT_Spot!S50+Bawana_NG!S50+Bawana_RLNG!S50+Bawana_Spot!S50</f>
        <v>1.8715403291070947</v>
      </c>
      <c r="M50" s="195">
        <f t="shared" si="3"/>
        <v>-1.1540329107094571E-2</v>
      </c>
      <c r="N50" s="194">
        <f>PPCL_NG!M50+PPCL_Spot!M50+GT_NG!M50+GT_Spot!M50+Bawana_NG!M50+Bawana_RLNG!M50+Bawana_Spot!M50</f>
        <v>11.12</v>
      </c>
      <c r="O50" s="194">
        <f>PPCL_NG!T50+PPCL_Spot!T50+GT_NG!T50+GT_Spot!T50+Bawana_NG!T50+Bawana_RLNG!T50+Bawana_Spot!T50</f>
        <v>11.188993795521984</v>
      </c>
      <c r="P50" s="195">
        <f t="shared" si="4"/>
        <v>-6.8993795521985035E-2</v>
      </c>
      <c r="Q50" s="195">
        <f t="shared" si="5"/>
        <v>-0.23000000000002618</v>
      </c>
    </row>
    <row r="51" spans="1:17">
      <c r="A51" s="34" t="s">
        <v>93</v>
      </c>
      <c r="B51" s="194">
        <f>PPCL_NG!I51+PPCL_Spot!I51+GT_NG!I51+GT_Spot!I51+Bawana_NG!I51+Bawana_RLNG!I51+Bawana_Spot!I51</f>
        <v>258.18</v>
      </c>
      <c r="C51" s="194">
        <f>PPCL_NG!P51+PPCL_Spot!P51+GT_NG!P51+GT_Spot!P51+Bawana_NG!P51+Bawana_RLNG!P51+Bawana_Spot!P51</f>
        <v>258.27660372268684</v>
      </c>
      <c r="D51" s="195">
        <f t="shared" si="0"/>
        <v>-9.6603722686836591E-2</v>
      </c>
      <c r="E51" s="194">
        <f>PPCL_NG!J51+PPCL_Spot!J51+GT_NG!J51+GT_Spot!J51+Bawana_NG!J51+Bawana_RLNG!J51+Bawana_Spot!J51</f>
        <v>8.52</v>
      </c>
      <c r="F51" s="194">
        <f>PPCL_NG!Q51+PPCL_Spot!Q51+GT_NG!Q51+GT_Spot!Q51+Bawana_NG!Q51+Bawana_RLNG!Q51+Bawana_Spot!Q51</f>
        <v>8.5728621526841096</v>
      </c>
      <c r="G51" s="195">
        <f t="shared" si="1"/>
        <v>-5.2862152684109986E-2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1.86</v>
      </c>
      <c r="L51" s="194">
        <f>PPCL_NG!S51+PPCL_Spot!S51+GT_NG!S51+GT_Spot!S51+Bawana_NG!S51+Bawana_RLNG!S51+Bawana_Spot!S51</f>
        <v>1.8715403291070947</v>
      </c>
      <c r="M51" s="195">
        <f t="shared" si="3"/>
        <v>-1.1540329107094571E-2</v>
      </c>
      <c r="N51" s="194">
        <f>PPCL_NG!M51+PPCL_Spot!M51+GT_NG!M51+GT_Spot!M51+Bawana_NG!M51+Bawana_RLNG!M51+Bawana_Spot!M51</f>
        <v>11.12</v>
      </c>
      <c r="O51" s="194">
        <f>PPCL_NG!T51+PPCL_Spot!T51+GT_NG!T51+GT_Spot!T51+Bawana_NG!T51+Bawana_RLNG!T51+Bawana_Spot!T51</f>
        <v>11.188993795521984</v>
      </c>
      <c r="P51" s="195">
        <f t="shared" si="4"/>
        <v>-6.8993795521985035E-2</v>
      </c>
      <c r="Q51" s="195">
        <f t="shared" si="5"/>
        <v>-0.23000000000002618</v>
      </c>
    </row>
    <row r="52" spans="1:17">
      <c r="A52" s="34" t="s">
        <v>94</v>
      </c>
      <c r="B52" s="194">
        <f>PPCL_NG!I52+PPCL_Spot!I52+GT_NG!I52+GT_Spot!I52+Bawana_NG!I52+Bawana_RLNG!I52+Bawana_Spot!I52</f>
        <v>258.18</v>
      </c>
      <c r="C52" s="194">
        <f>PPCL_NG!P52+PPCL_Spot!P52+GT_NG!P52+GT_Spot!P52+Bawana_NG!P52+Bawana_RLNG!P52+Bawana_Spot!P52</f>
        <v>258.27660372268684</v>
      </c>
      <c r="D52" s="195">
        <f t="shared" si="0"/>
        <v>-9.6603722686836591E-2</v>
      </c>
      <c r="E52" s="194">
        <f>PPCL_NG!J52+PPCL_Spot!J52+GT_NG!J52+GT_Spot!J52+Bawana_NG!J52+Bawana_RLNG!J52+Bawana_Spot!J52</f>
        <v>8.52</v>
      </c>
      <c r="F52" s="194">
        <f>PPCL_NG!Q52+PPCL_Spot!Q52+GT_NG!Q52+GT_Spot!Q52+Bawana_NG!Q52+Bawana_RLNG!Q52+Bawana_Spot!Q52</f>
        <v>8.5728621526841096</v>
      </c>
      <c r="G52" s="195">
        <f t="shared" si="1"/>
        <v>-5.2862152684109986E-2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1.86</v>
      </c>
      <c r="L52" s="194">
        <f>PPCL_NG!S52+PPCL_Spot!S52+GT_NG!S52+GT_Spot!S52+Bawana_NG!S52+Bawana_RLNG!S52+Bawana_Spot!S52</f>
        <v>1.8715403291070947</v>
      </c>
      <c r="M52" s="195">
        <f t="shared" si="3"/>
        <v>-1.1540329107094571E-2</v>
      </c>
      <c r="N52" s="194">
        <f>PPCL_NG!M52+PPCL_Spot!M52+GT_NG!M52+GT_Spot!M52+Bawana_NG!M52+Bawana_RLNG!M52+Bawana_Spot!M52</f>
        <v>11.12</v>
      </c>
      <c r="O52" s="194">
        <f>PPCL_NG!T52+PPCL_Spot!T52+GT_NG!T52+GT_Spot!T52+Bawana_NG!T52+Bawana_RLNG!T52+Bawana_Spot!T52</f>
        <v>11.188993795521984</v>
      </c>
      <c r="P52" s="195">
        <f t="shared" si="4"/>
        <v>-6.8993795521985035E-2</v>
      </c>
      <c r="Q52" s="195">
        <f t="shared" si="5"/>
        <v>-0.23000000000002618</v>
      </c>
    </row>
    <row r="53" spans="1:17">
      <c r="A53" s="34" t="s">
        <v>95</v>
      </c>
      <c r="B53" s="194">
        <f>PPCL_NG!I53+PPCL_Spot!I53+GT_NG!I53+GT_Spot!I53+Bawana_NG!I53+Bawana_RLNG!I53+Bawana_Spot!I53</f>
        <v>258.18</v>
      </c>
      <c r="C53" s="194">
        <f>PPCL_NG!P53+PPCL_Spot!P53+GT_NG!P53+GT_Spot!P53+Bawana_NG!P53+Bawana_RLNG!P53+Bawana_Spot!P53</f>
        <v>258.27660372268684</v>
      </c>
      <c r="D53" s="195">
        <f t="shared" si="0"/>
        <v>-9.6603722686836591E-2</v>
      </c>
      <c r="E53" s="194">
        <f>PPCL_NG!J53+PPCL_Spot!J53+GT_NG!J53+GT_Spot!J53+Bawana_NG!J53+Bawana_RLNG!J53+Bawana_Spot!J53</f>
        <v>8.52</v>
      </c>
      <c r="F53" s="194">
        <f>PPCL_NG!Q53+PPCL_Spot!Q53+GT_NG!Q53+GT_Spot!Q53+Bawana_NG!Q53+Bawana_RLNG!Q53+Bawana_Spot!Q53</f>
        <v>8.5728621526841096</v>
      </c>
      <c r="G53" s="195">
        <f t="shared" si="1"/>
        <v>-5.2862152684109986E-2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1.86</v>
      </c>
      <c r="L53" s="194">
        <f>PPCL_NG!S53+PPCL_Spot!S53+GT_NG!S53+GT_Spot!S53+Bawana_NG!S53+Bawana_RLNG!S53+Bawana_Spot!S53</f>
        <v>1.8715403291070947</v>
      </c>
      <c r="M53" s="195">
        <f t="shared" si="3"/>
        <v>-1.1540329107094571E-2</v>
      </c>
      <c r="N53" s="194">
        <f>PPCL_NG!M53+PPCL_Spot!M53+GT_NG!M53+GT_Spot!M53+Bawana_NG!M53+Bawana_RLNG!M53+Bawana_Spot!M53</f>
        <v>11.12</v>
      </c>
      <c r="O53" s="194">
        <f>PPCL_NG!T53+PPCL_Spot!T53+GT_NG!T53+GT_Spot!T53+Bawana_NG!T53+Bawana_RLNG!T53+Bawana_Spot!T53</f>
        <v>11.188993795521984</v>
      </c>
      <c r="P53" s="195">
        <f t="shared" si="4"/>
        <v>-6.8993795521985035E-2</v>
      </c>
      <c r="Q53" s="195">
        <f t="shared" si="5"/>
        <v>-0.23000000000002618</v>
      </c>
    </row>
    <row r="54" spans="1:17">
      <c r="A54" s="34" t="s">
        <v>96</v>
      </c>
      <c r="B54" s="194">
        <f>PPCL_NG!I54+PPCL_Spot!I54+GT_NG!I54+GT_Spot!I54+Bawana_NG!I54+Bawana_RLNG!I54+Bawana_Spot!I54</f>
        <v>258.18</v>
      </c>
      <c r="C54" s="194">
        <f>PPCL_NG!P54+PPCL_Spot!P54+GT_NG!P54+GT_Spot!P54+Bawana_NG!P54+Bawana_RLNG!P54+Bawana_Spot!P54</f>
        <v>258.27660372268684</v>
      </c>
      <c r="D54" s="195">
        <f t="shared" si="0"/>
        <v>-9.6603722686836591E-2</v>
      </c>
      <c r="E54" s="194">
        <f>PPCL_NG!J54+PPCL_Spot!J54+GT_NG!J54+GT_Spot!J54+Bawana_NG!J54+Bawana_RLNG!J54+Bawana_Spot!J54</f>
        <v>8.52</v>
      </c>
      <c r="F54" s="194">
        <f>PPCL_NG!Q54+PPCL_Spot!Q54+GT_NG!Q54+GT_Spot!Q54+Bawana_NG!Q54+Bawana_RLNG!Q54+Bawana_Spot!Q54</f>
        <v>8.5728621526841096</v>
      </c>
      <c r="G54" s="195">
        <f t="shared" si="1"/>
        <v>-5.2862152684109986E-2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1.86</v>
      </c>
      <c r="L54" s="194">
        <f>PPCL_NG!S54+PPCL_Spot!S54+GT_NG!S54+GT_Spot!S54+Bawana_NG!S54+Bawana_RLNG!S54+Bawana_Spot!S54</f>
        <v>1.8715403291070947</v>
      </c>
      <c r="M54" s="195">
        <f t="shared" si="3"/>
        <v>-1.1540329107094571E-2</v>
      </c>
      <c r="N54" s="194">
        <f>PPCL_NG!M54+PPCL_Spot!M54+GT_NG!M54+GT_Spot!M54+Bawana_NG!M54+Bawana_RLNG!M54+Bawana_Spot!M54</f>
        <v>11.12</v>
      </c>
      <c r="O54" s="194">
        <f>PPCL_NG!T54+PPCL_Spot!T54+GT_NG!T54+GT_Spot!T54+Bawana_NG!T54+Bawana_RLNG!T54+Bawana_Spot!T54</f>
        <v>11.188993795521984</v>
      </c>
      <c r="P54" s="195">
        <f t="shared" si="4"/>
        <v>-6.8993795521985035E-2</v>
      </c>
      <c r="Q54" s="195">
        <f t="shared" si="5"/>
        <v>-0.23000000000002618</v>
      </c>
    </row>
    <row r="55" spans="1:17">
      <c r="A55" s="34" t="s">
        <v>97</v>
      </c>
      <c r="B55" s="194">
        <f>PPCL_NG!I55+PPCL_Spot!I55+GT_NG!I55+GT_Spot!I55+Bawana_NG!I55+Bawana_RLNG!I55+Bawana_Spot!I55</f>
        <v>258.18</v>
      </c>
      <c r="C55" s="194">
        <f>PPCL_NG!P55+PPCL_Spot!P55+GT_NG!P55+GT_Spot!P55+Bawana_NG!P55+Bawana_RLNG!P55+Bawana_Spot!P55</f>
        <v>258.27660372268684</v>
      </c>
      <c r="D55" s="195">
        <f t="shared" si="0"/>
        <v>-9.6603722686836591E-2</v>
      </c>
      <c r="E55" s="194">
        <f>PPCL_NG!J55+PPCL_Spot!J55+GT_NG!J55+GT_Spot!J55+Bawana_NG!J55+Bawana_RLNG!J55+Bawana_Spot!J55</f>
        <v>8.52</v>
      </c>
      <c r="F55" s="194">
        <f>PPCL_NG!Q55+PPCL_Spot!Q55+GT_NG!Q55+GT_Spot!Q55+Bawana_NG!Q55+Bawana_RLNG!Q55+Bawana_Spot!Q55</f>
        <v>8.5728621526841096</v>
      </c>
      <c r="G55" s="195">
        <f t="shared" si="1"/>
        <v>-5.2862152684109986E-2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1.86</v>
      </c>
      <c r="L55" s="194">
        <f>PPCL_NG!S55+PPCL_Spot!S55+GT_NG!S55+GT_Spot!S55+Bawana_NG!S55+Bawana_RLNG!S55+Bawana_Spot!S55</f>
        <v>1.8715403291070947</v>
      </c>
      <c r="M55" s="195">
        <f t="shared" si="3"/>
        <v>-1.1540329107094571E-2</v>
      </c>
      <c r="N55" s="194">
        <f>PPCL_NG!M55+PPCL_Spot!M55+GT_NG!M55+GT_Spot!M55+Bawana_NG!M55+Bawana_RLNG!M55+Bawana_Spot!M55</f>
        <v>11.12</v>
      </c>
      <c r="O55" s="194">
        <f>PPCL_NG!T55+PPCL_Spot!T55+GT_NG!T55+GT_Spot!T55+Bawana_NG!T55+Bawana_RLNG!T55+Bawana_Spot!T55</f>
        <v>11.188993795521984</v>
      </c>
      <c r="P55" s="195">
        <f t="shared" si="4"/>
        <v>-6.8993795521985035E-2</v>
      </c>
      <c r="Q55" s="195">
        <f t="shared" si="5"/>
        <v>-0.23000000000002618</v>
      </c>
    </row>
    <row r="56" spans="1:17">
      <c r="A56" s="34" t="s">
        <v>98</v>
      </c>
      <c r="B56" s="194">
        <f>PPCL_NG!I56+PPCL_Spot!I56+GT_NG!I56+GT_Spot!I56+Bawana_NG!I56+Bawana_RLNG!I56+Bawana_Spot!I56</f>
        <v>258.18</v>
      </c>
      <c r="C56" s="194">
        <f>PPCL_NG!P56+PPCL_Spot!P56+GT_NG!P56+GT_Spot!P56+Bawana_NG!P56+Bawana_RLNG!P56+Bawana_Spot!P56</f>
        <v>258.27660372268684</v>
      </c>
      <c r="D56" s="195">
        <f t="shared" si="0"/>
        <v>-9.6603722686836591E-2</v>
      </c>
      <c r="E56" s="194">
        <f>PPCL_NG!J56+PPCL_Spot!J56+GT_NG!J56+GT_Spot!J56+Bawana_NG!J56+Bawana_RLNG!J56+Bawana_Spot!J56</f>
        <v>8.52</v>
      </c>
      <c r="F56" s="194">
        <f>PPCL_NG!Q56+PPCL_Spot!Q56+GT_NG!Q56+GT_Spot!Q56+Bawana_NG!Q56+Bawana_RLNG!Q56+Bawana_Spot!Q56</f>
        <v>8.5728621526841096</v>
      </c>
      <c r="G56" s="195">
        <f t="shared" si="1"/>
        <v>-5.2862152684109986E-2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1.86</v>
      </c>
      <c r="L56" s="194">
        <f>PPCL_NG!S56+PPCL_Spot!S56+GT_NG!S56+GT_Spot!S56+Bawana_NG!S56+Bawana_RLNG!S56+Bawana_Spot!S56</f>
        <v>1.8715403291070947</v>
      </c>
      <c r="M56" s="195">
        <f t="shared" si="3"/>
        <v>-1.1540329107094571E-2</v>
      </c>
      <c r="N56" s="194">
        <f>PPCL_NG!M56+PPCL_Spot!M56+GT_NG!M56+GT_Spot!M56+Bawana_NG!M56+Bawana_RLNG!M56+Bawana_Spot!M56</f>
        <v>11.12</v>
      </c>
      <c r="O56" s="194">
        <f>PPCL_NG!T56+PPCL_Spot!T56+GT_NG!T56+GT_Spot!T56+Bawana_NG!T56+Bawana_RLNG!T56+Bawana_Spot!T56</f>
        <v>11.188993795521984</v>
      </c>
      <c r="P56" s="195">
        <f t="shared" si="4"/>
        <v>-6.8993795521985035E-2</v>
      </c>
      <c r="Q56" s="195">
        <f t="shared" si="5"/>
        <v>-0.23000000000002618</v>
      </c>
    </row>
    <row r="57" spans="1:17">
      <c r="A57" s="34" t="s">
        <v>99</v>
      </c>
      <c r="B57" s="194">
        <f>PPCL_NG!I57+PPCL_Spot!I57+GT_NG!I57+GT_Spot!I57+Bawana_NG!I57+Bawana_RLNG!I57+Bawana_Spot!I57</f>
        <v>258.18</v>
      </c>
      <c r="C57" s="194">
        <f>PPCL_NG!P57+PPCL_Spot!P57+GT_NG!P57+GT_Spot!P57+Bawana_NG!P57+Bawana_RLNG!P57+Bawana_Spot!P57</f>
        <v>258.27660372268684</v>
      </c>
      <c r="D57" s="195">
        <f t="shared" si="0"/>
        <v>-9.6603722686836591E-2</v>
      </c>
      <c r="E57" s="194">
        <f>PPCL_NG!J57+PPCL_Spot!J57+GT_NG!J57+GT_Spot!J57+Bawana_NG!J57+Bawana_RLNG!J57+Bawana_Spot!J57</f>
        <v>8.52</v>
      </c>
      <c r="F57" s="194">
        <f>PPCL_NG!Q57+PPCL_Spot!Q57+GT_NG!Q57+GT_Spot!Q57+Bawana_NG!Q57+Bawana_RLNG!Q57+Bawana_Spot!Q57</f>
        <v>8.5728621526841096</v>
      </c>
      <c r="G57" s="195">
        <f t="shared" si="1"/>
        <v>-5.2862152684109986E-2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1.86</v>
      </c>
      <c r="L57" s="194">
        <f>PPCL_NG!S57+PPCL_Spot!S57+GT_NG!S57+GT_Spot!S57+Bawana_NG!S57+Bawana_RLNG!S57+Bawana_Spot!S57</f>
        <v>1.8715403291070947</v>
      </c>
      <c r="M57" s="195">
        <f t="shared" si="3"/>
        <v>-1.1540329107094571E-2</v>
      </c>
      <c r="N57" s="194">
        <f>PPCL_NG!M57+PPCL_Spot!M57+GT_NG!M57+GT_Spot!M57+Bawana_NG!M57+Bawana_RLNG!M57+Bawana_Spot!M57</f>
        <v>11.12</v>
      </c>
      <c r="O57" s="194">
        <f>PPCL_NG!T57+PPCL_Spot!T57+GT_NG!T57+GT_Spot!T57+Bawana_NG!T57+Bawana_RLNG!T57+Bawana_Spot!T57</f>
        <v>11.188993795521984</v>
      </c>
      <c r="P57" s="195">
        <f t="shared" si="4"/>
        <v>-6.8993795521985035E-2</v>
      </c>
      <c r="Q57" s="195">
        <f t="shared" si="5"/>
        <v>-0.23000000000002618</v>
      </c>
    </row>
    <row r="58" spans="1:17">
      <c r="A58" s="34" t="s">
        <v>100</v>
      </c>
      <c r="B58" s="194">
        <f>PPCL_NG!I58+PPCL_Spot!I58+GT_NG!I58+GT_Spot!I58+Bawana_NG!I58+Bawana_RLNG!I58+Bawana_Spot!I58</f>
        <v>258.18</v>
      </c>
      <c r="C58" s="194">
        <f>PPCL_NG!P58+PPCL_Spot!P58+GT_NG!P58+GT_Spot!P58+Bawana_NG!P58+Bawana_RLNG!P58+Bawana_Spot!P58</f>
        <v>258.27660372268684</v>
      </c>
      <c r="D58" s="195">
        <f t="shared" si="0"/>
        <v>-9.6603722686836591E-2</v>
      </c>
      <c r="E58" s="194">
        <f>PPCL_NG!J58+PPCL_Spot!J58+GT_NG!J58+GT_Spot!J58+Bawana_NG!J58+Bawana_RLNG!J58+Bawana_Spot!J58</f>
        <v>8.52</v>
      </c>
      <c r="F58" s="194">
        <f>PPCL_NG!Q58+PPCL_Spot!Q58+GT_NG!Q58+GT_Spot!Q58+Bawana_NG!Q58+Bawana_RLNG!Q58+Bawana_Spot!Q58</f>
        <v>8.5728621526841096</v>
      </c>
      <c r="G58" s="195">
        <f t="shared" si="1"/>
        <v>-5.2862152684109986E-2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1.86</v>
      </c>
      <c r="L58" s="194">
        <f>PPCL_NG!S58+PPCL_Spot!S58+GT_NG!S58+GT_Spot!S58+Bawana_NG!S58+Bawana_RLNG!S58+Bawana_Spot!S58</f>
        <v>1.8715403291070947</v>
      </c>
      <c r="M58" s="195">
        <f t="shared" si="3"/>
        <v>-1.1540329107094571E-2</v>
      </c>
      <c r="N58" s="194">
        <f>PPCL_NG!M58+PPCL_Spot!M58+GT_NG!M58+GT_Spot!M58+Bawana_NG!M58+Bawana_RLNG!M58+Bawana_Spot!M58</f>
        <v>11.12</v>
      </c>
      <c r="O58" s="194">
        <f>PPCL_NG!T58+PPCL_Spot!T58+GT_NG!T58+GT_Spot!T58+Bawana_NG!T58+Bawana_RLNG!T58+Bawana_Spot!T58</f>
        <v>11.188993795521984</v>
      </c>
      <c r="P58" s="195">
        <f t="shared" si="4"/>
        <v>-6.8993795521985035E-2</v>
      </c>
      <c r="Q58" s="195">
        <f t="shared" si="5"/>
        <v>-0.23000000000002618</v>
      </c>
    </row>
    <row r="59" spans="1:17">
      <c r="A59" s="34" t="s">
        <v>101</v>
      </c>
      <c r="B59" s="194">
        <f>PPCL_NG!I59+PPCL_Spot!I59+GT_NG!I59+GT_Spot!I59+Bawana_NG!I59+Bawana_RLNG!I59+Bawana_Spot!I59</f>
        <v>258.60000000000002</v>
      </c>
      <c r="C59" s="194">
        <f>PPCL_NG!P59+PPCL_Spot!P59+GT_NG!P59+GT_Spot!P59+Bawana_NG!P59+Bawana_RLNG!P59+Bawana_Spot!P59</f>
        <v>258.69660362490151</v>
      </c>
      <c r="D59" s="195">
        <f t="shared" si="0"/>
        <v>-9.6603624901490548E-2</v>
      </c>
      <c r="E59" s="194">
        <f>PPCL_NG!J59+PPCL_Spot!J59+GT_NG!J59+GT_Spot!J59+Bawana_NG!J59+Bawana_RLNG!J59+Bawana_Spot!J59</f>
        <v>8.75</v>
      </c>
      <c r="F59" s="194">
        <f>PPCL_NG!Q59+PPCL_Spot!Q59+GT_NG!Q59+GT_Spot!Q59+Bawana_NG!Q59+Bawana_RLNG!Q59+Bawana_Spot!Q59</f>
        <v>8.8028631468347776</v>
      </c>
      <c r="G59" s="195">
        <f t="shared" si="1"/>
        <v>-5.2863146834777552E-2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1.91</v>
      </c>
      <c r="L59" s="194">
        <f>PPCL_NG!S59+PPCL_Spot!S59+GT_NG!S59+GT_Spot!S59+Bawana_NG!S59+Bawana_RLNG!S59+Bawana_Spot!S59</f>
        <v>1.9215392697662199</v>
      </c>
      <c r="M59" s="195">
        <f t="shared" si="3"/>
        <v>-1.1539269766219995E-2</v>
      </c>
      <c r="N59" s="194">
        <f>PPCL_NG!M59+PPCL_Spot!M59+GT_NG!M59+GT_Spot!M59+Bawana_NG!M59+Bawana_RLNG!M59+Bawana_Spot!M59</f>
        <v>11.42</v>
      </c>
      <c r="O59" s="194">
        <f>PPCL_NG!T59+PPCL_Spot!T59+GT_NG!T59+GT_Spot!T59+Bawana_NG!T59+Bawana_RLNG!T59+Bawana_Spot!T59</f>
        <v>11.488993958497504</v>
      </c>
      <c r="P59" s="195">
        <f t="shared" si="4"/>
        <v>-6.8993958497504337E-2</v>
      </c>
      <c r="Q59" s="195">
        <f t="shared" si="5"/>
        <v>-0.22999999999999243</v>
      </c>
    </row>
    <row r="60" spans="1:17">
      <c r="A60" s="34" t="s">
        <v>102</v>
      </c>
      <c r="B60" s="194">
        <f>PPCL_NG!I60+PPCL_Spot!I60+GT_NG!I60+GT_Spot!I60+Bawana_NG!I60+Bawana_RLNG!I60+Bawana_Spot!I60</f>
        <v>257.65000000000003</v>
      </c>
      <c r="C60" s="194">
        <f>PPCL_NG!P60+PPCL_Spot!P60+GT_NG!P60+GT_Spot!P60+Bawana_NG!P60+Bawana_RLNG!P60+Bawana_Spot!P60</f>
        <v>257.74590241197672</v>
      </c>
      <c r="D60" s="195">
        <f t="shared" si="0"/>
        <v>-9.5902411976680924E-2</v>
      </c>
      <c r="E60" s="194">
        <f>PPCL_NG!J60+PPCL_Spot!J60+GT_NG!J60+GT_Spot!J60+Bawana_NG!J60+Bawana_RLNG!J60+Bawana_Spot!J60</f>
        <v>8.24</v>
      </c>
      <c r="F60" s="194">
        <f>PPCL_NG!Q60+PPCL_Spot!Q60+GT_NG!Q60+GT_Spot!Q60+Bawana_NG!Q60+Bawana_RLNG!Q60+Bawana_Spot!Q60</f>
        <v>8.2925422789021344</v>
      </c>
      <c r="G60" s="195">
        <f t="shared" si="1"/>
        <v>-5.2542278902134143E-2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1.79</v>
      </c>
      <c r="L60" s="194">
        <f>PPCL_NG!S60+PPCL_Spot!S60+GT_NG!S60+GT_Spot!S60+Bawana_NG!S60+Bawana_RLNG!S60+Bawana_Spot!S60</f>
        <v>1.8014139173828665</v>
      </c>
      <c r="M60" s="195">
        <f t="shared" si="3"/>
        <v>-1.1413917382866456E-2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11.070141391738286</v>
      </c>
      <c r="P60" s="195">
        <f t="shared" si="4"/>
        <v>-7.0141391738285819E-2</v>
      </c>
      <c r="Q60" s="195">
        <f t="shared" si="5"/>
        <v>-0.22999999999996734</v>
      </c>
    </row>
    <row r="61" spans="1:17">
      <c r="A61" s="34" t="s">
        <v>103</v>
      </c>
      <c r="B61" s="194">
        <f>PPCL_NG!I61+PPCL_Spot!I61+GT_NG!I61+GT_Spot!I61+Bawana_NG!I61+Bawana_RLNG!I61+Bawana_Spot!I61</f>
        <v>257.65000000000003</v>
      </c>
      <c r="C61" s="194">
        <f>PPCL_NG!P61+PPCL_Spot!P61+GT_NG!P61+GT_Spot!P61+Bawana_NG!P61+Bawana_RLNG!P61+Bawana_Spot!P61</f>
        <v>257.74590241197672</v>
      </c>
      <c r="D61" s="195">
        <f t="shared" si="0"/>
        <v>-9.5902411976680924E-2</v>
      </c>
      <c r="E61" s="194">
        <f>PPCL_NG!J61+PPCL_Spot!J61+GT_NG!J61+GT_Spot!J61+Bawana_NG!J61+Bawana_RLNG!J61+Bawana_Spot!J61</f>
        <v>8.24</v>
      </c>
      <c r="F61" s="194">
        <f>PPCL_NG!Q61+PPCL_Spot!Q61+GT_NG!Q61+GT_Spot!Q61+Bawana_NG!Q61+Bawana_RLNG!Q61+Bawana_Spot!Q61</f>
        <v>8.2925422789021344</v>
      </c>
      <c r="G61" s="195">
        <f t="shared" si="1"/>
        <v>-5.2542278902134143E-2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1.79</v>
      </c>
      <c r="L61" s="194">
        <f>PPCL_NG!S61+PPCL_Spot!S61+GT_NG!S61+GT_Spot!S61+Bawana_NG!S61+Bawana_RLNG!S61+Bawana_Spot!S61</f>
        <v>1.8014139173828665</v>
      </c>
      <c r="M61" s="195">
        <f t="shared" si="3"/>
        <v>-1.1413917382866456E-2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11.070141391738286</v>
      </c>
      <c r="P61" s="195">
        <f t="shared" si="4"/>
        <v>-7.0141391738285819E-2</v>
      </c>
      <c r="Q61" s="195">
        <f t="shared" si="5"/>
        <v>-0.22999999999996734</v>
      </c>
    </row>
    <row r="62" spans="1:17">
      <c r="A62" s="34" t="s">
        <v>104</v>
      </c>
      <c r="B62" s="194">
        <f>PPCL_NG!I62+PPCL_Spot!I62+GT_NG!I62+GT_Spot!I62+Bawana_NG!I62+Bawana_RLNG!I62+Bawana_Spot!I62</f>
        <v>257.65000000000003</v>
      </c>
      <c r="C62" s="194">
        <f>PPCL_NG!P62+PPCL_Spot!P62+GT_NG!P62+GT_Spot!P62+Bawana_NG!P62+Bawana_RLNG!P62+Bawana_Spot!P62</f>
        <v>257.74590241197672</v>
      </c>
      <c r="D62" s="195">
        <f t="shared" si="0"/>
        <v>-9.5902411976680924E-2</v>
      </c>
      <c r="E62" s="194">
        <f>PPCL_NG!J62+PPCL_Spot!J62+GT_NG!J62+GT_Spot!J62+Bawana_NG!J62+Bawana_RLNG!J62+Bawana_Spot!J62</f>
        <v>8.24</v>
      </c>
      <c r="F62" s="194">
        <f>PPCL_NG!Q62+PPCL_Spot!Q62+GT_NG!Q62+GT_Spot!Q62+Bawana_NG!Q62+Bawana_RLNG!Q62+Bawana_Spot!Q62</f>
        <v>8.2925422789021344</v>
      </c>
      <c r="G62" s="195">
        <f t="shared" si="1"/>
        <v>-5.2542278902134143E-2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1.79</v>
      </c>
      <c r="L62" s="194">
        <f>PPCL_NG!S62+PPCL_Spot!S62+GT_NG!S62+GT_Spot!S62+Bawana_NG!S62+Bawana_RLNG!S62+Bawana_Spot!S62</f>
        <v>1.8014139173828665</v>
      </c>
      <c r="M62" s="195">
        <f t="shared" si="3"/>
        <v>-1.1413917382866456E-2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11.070141391738286</v>
      </c>
      <c r="P62" s="195">
        <f t="shared" si="4"/>
        <v>-7.0141391738285819E-2</v>
      </c>
      <c r="Q62" s="195">
        <f t="shared" si="5"/>
        <v>-0.22999999999996734</v>
      </c>
    </row>
    <row r="63" spans="1:17">
      <c r="A63" s="34" t="s">
        <v>105</v>
      </c>
      <c r="B63" s="194">
        <f>PPCL_NG!I63+PPCL_Spot!I63+GT_NG!I63+GT_Spot!I63+Bawana_NG!I63+Bawana_RLNG!I63+Bawana_Spot!I63</f>
        <v>257.65000000000003</v>
      </c>
      <c r="C63" s="194">
        <f>PPCL_NG!P63+PPCL_Spot!P63+GT_NG!P63+GT_Spot!P63+Bawana_NG!P63+Bawana_RLNG!P63+Bawana_Spot!P63</f>
        <v>257.74590241197672</v>
      </c>
      <c r="D63" s="195">
        <f t="shared" si="0"/>
        <v>-9.5902411976680924E-2</v>
      </c>
      <c r="E63" s="194">
        <f>PPCL_NG!J63+PPCL_Spot!J63+GT_NG!J63+GT_Spot!J63+Bawana_NG!J63+Bawana_RLNG!J63+Bawana_Spot!J63</f>
        <v>8.24</v>
      </c>
      <c r="F63" s="194">
        <f>PPCL_NG!Q63+PPCL_Spot!Q63+GT_NG!Q63+GT_Spot!Q63+Bawana_NG!Q63+Bawana_RLNG!Q63+Bawana_Spot!Q63</f>
        <v>8.2925422789021344</v>
      </c>
      <c r="G63" s="195">
        <f t="shared" si="1"/>
        <v>-5.2542278902134143E-2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1.79</v>
      </c>
      <c r="L63" s="194">
        <f>PPCL_NG!S63+PPCL_Spot!S63+GT_NG!S63+GT_Spot!S63+Bawana_NG!S63+Bawana_RLNG!S63+Bawana_Spot!S63</f>
        <v>1.8014139173828665</v>
      </c>
      <c r="M63" s="195">
        <f t="shared" si="3"/>
        <v>-1.1413917382866456E-2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11.070141391738286</v>
      </c>
      <c r="P63" s="195">
        <f t="shared" si="4"/>
        <v>-7.0141391738285819E-2</v>
      </c>
      <c r="Q63" s="195">
        <f t="shared" si="5"/>
        <v>-0.22999999999996734</v>
      </c>
    </row>
    <row r="64" spans="1:17">
      <c r="A64" s="34" t="s">
        <v>106</v>
      </c>
      <c r="B64" s="194">
        <f>PPCL_NG!I64+PPCL_Spot!I64+GT_NG!I64+GT_Spot!I64+Bawana_NG!I64+Bawana_RLNG!I64+Bawana_Spot!I64</f>
        <v>257.65000000000003</v>
      </c>
      <c r="C64" s="194">
        <f>PPCL_NG!P64+PPCL_Spot!P64+GT_NG!P64+GT_Spot!P64+Bawana_NG!P64+Bawana_RLNG!P64+Bawana_Spot!P64</f>
        <v>257.74590241197672</v>
      </c>
      <c r="D64" s="195">
        <f t="shared" si="0"/>
        <v>-9.5902411976680924E-2</v>
      </c>
      <c r="E64" s="194">
        <f>PPCL_NG!J64+PPCL_Spot!J64+GT_NG!J64+GT_Spot!J64+Bawana_NG!J64+Bawana_RLNG!J64+Bawana_Spot!J64</f>
        <v>8.24</v>
      </c>
      <c r="F64" s="194">
        <f>PPCL_NG!Q64+PPCL_Spot!Q64+GT_NG!Q64+GT_Spot!Q64+Bawana_NG!Q64+Bawana_RLNG!Q64+Bawana_Spot!Q64</f>
        <v>8.2925422789021344</v>
      </c>
      <c r="G64" s="195">
        <f t="shared" si="1"/>
        <v>-5.2542278902134143E-2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1.79</v>
      </c>
      <c r="L64" s="194">
        <f>PPCL_NG!S64+PPCL_Spot!S64+GT_NG!S64+GT_Spot!S64+Bawana_NG!S64+Bawana_RLNG!S64+Bawana_Spot!S64</f>
        <v>1.8014139173828665</v>
      </c>
      <c r="M64" s="195">
        <f t="shared" si="3"/>
        <v>-1.1413917382866456E-2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11.070141391738286</v>
      </c>
      <c r="P64" s="195">
        <f t="shared" si="4"/>
        <v>-7.0141391738285819E-2</v>
      </c>
      <c r="Q64" s="195">
        <f t="shared" si="5"/>
        <v>-0.22999999999996734</v>
      </c>
    </row>
    <row r="65" spans="1:17">
      <c r="A65" s="34" t="s">
        <v>107</v>
      </c>
      <c r="B65" s="194">
        <f>PPCL_NG!I65+PPCL_Spot!I65+GT_NG!I65+GT_Spot!I65+Bawana_NG!I65+Bawana_RLNG!I65+Bawana_Spot!I65</f>
        <v>257.65000000000003</v>
      </c>
      <c r="C65" s="194">
        <f>PPCL_NG!P65+PPCL_Spot!P65+GT_NG!P65+GT_Spot!P65+Bawana_NG!P65+Bawana_RLNG!P65+Bawana_Spot!P65</f>
        <v>257.74590241197672</v>
      </c>
      <c r="D65" s="195">
        <f t="shared" si="0"/>
        <v>-9.5902411976680924E-2</v>
      </c>
      <c r="E65" s="194">
        <f>PPCL_NG!J65+PPCL_Spot!J65+GT_NG!J65+GT_Spot!J65+Bawana_NG!J65+Bawana_RLNG!J65+Bawana_Spot!J65</f>
        <v>8.24</v>
      </c>
      <c r="F65" s="194">
        <f>PPCL_NG!Q65+PPCL_Spot!Q65+GT_NG!Q65+GT_Spot!Q65+Bawana_NG!Q65+Bawana_RLNG!Q65+Bawana_Spot!Q65</f>
        <v>8.2925422789021344</v>
      </c>
      <c r="G65" s="195">
        <f t="shared" si="1"/>
        <v>-5.2542278902134143E-2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1.79</v>
      </c>
      <c r="L65" s="194">
        <f>PPCL_NG!S65+PPCL_Spot!S65+GT_NG!S65+GT_Spot!S65+Bawana_NG!S65+Bawana_RLNG!S65+Bawana_Spot!S65</f>
        <v>1.8014139173828665</v>
      </c>
      <c r="M65" s="195">
        <f t="shared" si="3"/>
        <v>-1.1413917382866456E-2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11.070141391738286</v>
      </c>
      <c r="P65" s="195">
        <f t="shared" si="4"/>
        <v>-7.0141391738285819E-2</v>
      </c>
      <c r="Q65" s="195">
        <f t="shared" si="5"/>
        <v>-0.22999999999996734</v>
      </c>
    </row>
    <row r="66" spans="1:17">
      <c r="A66" s="34" t="s">
        <v>108</v>
      </c>
      <c r="B66" s="194">
        <f>PPCL_NG!I66+PPCL_Spot!I66+GT_NG!I66+GT_Spot!I66+Bawana_NG!I66+Bawana_RLNG!I66+Bawana_Spot!I66</f>
        <v>257.65000000000003</v>
      </c>
      <c r="C66" s="194">
        <f>PPCL_NG!P66+PPCL_Spot!P66+GT_NG!P66+GT_Spot!P66+Bawana_NG!P66+Bawana_RLNG!P66+Bawana_Spot!P66</f>
        <v>257.74590241197672</v>
      </c>
      <c r="D66" s="195">
        <f t="shared" si="0"/>
        <v>-9.5902411976680924E-2</v>
      </c>
      <c r="E66" s="194">
        <f>PPCL_NG!J66+PPCL_Spot!J66+GT_NG!J66+GT_Spot!J66+Bawana_NG!J66+Bawana_RLNG!J66+Bawana_Spot!J66</f>
        <v>8.24</v>
      </c>
      <c r="F66" s="194">
        <f>PPCL_NG!Q66+PPCL_Spot!Q66+GT_NG!Q66+GT_Spot!Q66+Bawana_NG!Q66+Bawana_RLNG!Q66+Bawana_Spot!Q66</f>
        <v>8.2925422789021344</v>
      </c>
      <c r="G66" s="195">
        <f t="shared" si="1"/>
        <v>-5.2542278902134143E-2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1.79</v>
      </c>
      <c r="L66" s="194">
        <f>PPCL_NG!S66+PPCL_Spot!S66+GT_NG!S66+GT_Spot!S66+Bawana_NG!S66+Bawana_RLNG!S66+Bawana_Spot!S66</f>
        <v>1.8014139173828665</v>
      </c>
      <c r="M66" s="195">
        <f t="shared" si="3"/>
        <v>-1.1413917382866456E-2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11.070141391738286</v>
      </c>
      <c r="P66" s="195">
        <f t="shared" si="4"/>
        <v>-7.0141391738285819E-2</v>
      </c>
      <c r="Q66" s="195">
        <f t="shared" si="5"/>
        <v>-0.22999999999996734</v>
      </c>
    </row>
    <row r="67" spans="1:17">
      <c r="A67" s="34" t="s">
        <v>109</v>
      </c>
      <c r="B67" s="194">
        <f>PPCL_NG!I67+PPCL_Spot!I67+GT_NG!I67+GT_Spot!I67+Bawana_NG!I67+Bawana_RLNG!I67+Bawana_Spot!I67</f>
        <v>257.65000000000003</v>
      </c>
      <c r="C67" s="194">
        <f>PPCL_NG!P67+PPCL_Spot!P67+GT_NG!P67+GT_Spot!P67+Bawana_NG!P67+Bawana_RLNG!P67+Bawana_Spot!P67</f>
        <v>257.74590241197672</v>
      </c>
      <c r="D67" s="195">
        <f t="shared" ref="D67:D99" si="6">B67-C67</f>
        <v>-9.5902411976680924E-2</v>
      </c>
      <c r="E67" s="194">
        <f>PPCL_NG!J67+PPCL_Spot!J67+GT_NG!J67+GT_Spot!J67+Bawana_NG!J67+Bawana_RLNG!J67+Bawana_Spot!J67</f>
        <v>8.24</v>
      </c>
      <c r="F67" s="194">
        <f>PPCL_NG!Q67+PPCL_Spot!Q67+GT_NG!Q67+GT_Spot!Q67+Bawana_NG!Q67+Bawana_RLNG!Q67+Bawana_Spot!Q67</f>
        <v>8.2925422789021344</v>
      </c>
      <c r="G67" s="195">
        <f t="shared" ref="G67:G99" si="7">E67-F67</f>
        <v>-5.2542278902134143E-2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1.79</v>
      </c>
      <c r="L67" s="194">
        <f>PPCL_NG!S67+PPCL_Spot!S67+GT_NG!S67+GT_Spot!S67+Bawana_NG!S67+Bawana_RLNG!S67+Bawana_Spot!S67</f>
        <v>1.8014139173828665</v>
      </c>
      <c r="M67" s="195">
        <f t="shared" ref="M67:M99" si="9">K67-L67</f>
        <v>-1.1413917382866456E-2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11.070141391738286</v>
      </c>
      <c r="P67" s="195">
        <f t="shared" ref="P67:P99" si="10">N67-O67</f>
        <v>-7.0141391738285819E-2</v>
      </c>
      <c r="Q67" s="195">
        <f t="shared" si="5"/>
        <v>-0.22999999999996734</v>
      </c>
    </row>
    <row r="68" spans="1:17">
      <c r="A68" s="34" t="s">
        <v>110</v>
      </c>
      <c r="B68" s="194">
        <f>PPCL_NG!I68+PPCL_Spot!I68+GT_NG!I68+GT_Spot!I68+Bawana_NG!I68+Bawana_RLNG!I68+Bawana_Spot!I68</f>
        <v>257.65000000000003</v>
      </c>
      <c r="C68" s="194">
        <f>PPCL_NG!P68+PPCL_Spot!P68+GT_NG!P68+GT_Spot!P68+Bawana_NG!P68+Bawana_RLNG!P68+Bawana_Spot!P68</f>
        <v>257.74590241197672</v>
      </c>
      <c r="D68" s="195">
        <f t="shared" si="6"/>
        <v>-9.5902411976680924E-2</v>
      </c>
      <c r="E68" s="194">
        <f>PPCL_NG!J68+PPCL_Spot!J68+GT_NG!J68+GT_Spot!J68+Bawana_NG!J68+Bawana_RLNG!J68+Bawana_Spot!J68</f>
        <v>8.24</v>
      </c>
      <c r="F68" s="194">
        <f>PPCL_NG!Q68+PPCL_Spot!Q68+GT_NG!Q68+GT_Spot!Q68+Bawana_NG!Q68+Bawana_RLNG!Q68+Bawana_Spot!Q68</f>
        <v>8.2925422789021344</v>
      </c>
      <c r="G68" s="195">
        <f t="shared" si="7"/>
        <v>-5.2542278902134143E-2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1.79</v>
      </c>
      <c r="L68" s="194">
        <f>PPCL_NG!S68+PPCL_Spot!S68+GT_NG!S68+GT_Spot!S68+Bawana_NG!S68+Bawana_RLNG!S68+Bawana_Spot!S68</f>
        <v>1.8014139173828665</v>
      </c>
      <c r="M68" s="195">
        <f t="shared" si="9"/>
        <v>-1.1413917382866456E-2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11.070141391738286</v>
      </c>
      <c r="P68" s="195">
        <f t="shared" si="10"/>
        <v>-7.0141391738285819E-2</v>
      </c>
      <c r="Q68" s="195">
        <f t="shared" ref="Q68:Q99" si="11">D68+G68+J68+M68+P68</f>
        <v>-0.22999999999996734</v>
      </c>
    </row>
    <row r="69" spans="1:17">
      <c r="A69" s="34" t="s">
        <v>111</v>
      </c>
      <c r="B69" s="194">
        <f>PPCL_NG!I69+PPCL_Spot!I69+GT_NG!I69+GT_Spot!I69+Bawana_NG!I69+Bawana_RLNG!I69+Bawana_Spot!I69</f>
        <v>257.65000000000003</v>
      </c>
      <c r="C69" s="194">
        <f>PPCL_NG!P69+PPCL_Spot!P69+GT_NG!P69+GT_Spot!P69+Bawana_NG!P69+Bawana_RLNG!P69+Bawana_Spot!P69</f>
        <v>257.74590241197672</v>
      </c>
      <c r="D69" s="195">
        <f t="shared" si="6"/>
        <v>-9.5902411976680924E-2</v>
      </c>
      <c r="E69" s="194">
        <f>PPCL_NG!J69+PPCL_Spot!J69+GT_NG!J69+GT_Spot!J69+Bawana_NG!J69+Bawana_RLNG!J69+Bawana_Spot!J69</f>
        <v>8.24</v>
      </c>
      <c r="F69" s="194">
        <f>PPCL_NG!Q69+PPCL_Spot!Q69+GT_NG!Q69+GT_Spot!Q69+Bawana_NG!Q69+Bawana_RLNG!Q69+Bawana_Spot!Q69</f>
        <v>8.2925422789021344</v>
      </c>
      <c r="G69" s="195">
        <f t="shared" si="7"/>
        <v>-5.2542278902134143E-2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1.79</v>
      </c>
      <c r="L69" s="194">
        <f>PPCL_NG!S69+PPCL_Spot!S69+GT_NG!S69+GT_Spot!S69+Bawana_NG!S69+Bawana_RLNG!S69+Bawana_Spot!S69</f>
        <v>1.8014139173828665</v>
      </c>
      <c r="M69" s="195">
        <f t="shared" si="9"/>
        <v>-1.1413917382866456E-2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11.070141391738286</v>
      </c>
      <c r="P69" s="195">
        <f t="shared" si="10"/>
        <v>-7.0141391738285819E-2</v>
      </c>
      <c r="Q69" s="195">
        <f t="shared" si="11"/>
        <v>-0.22999999999996734</v>
      </c>
    </row>
    <row r="70" spans="1:17">
      <c r="A70" s="34" t="s">
        <v>112</v>
      </c>
      <c r="B70" s="194">
        <f>PPCL_NG!I70+PPCL_Spot!I70+GT_NG!I70+GT_Spot!I70+Bawana_NG!I70+Bawana_RLNG!I70+Bawana_Spot!I70</f>
        <v>257.65000000000003</v>
      </c>
      <c r="C70" s="194">
        <f>PPCL_NG!P70+PPCL_Spot!P70+GT_NG!P70+GT_Spot!P70+Bawana_NG!P70+Bawana_RLNG!P70+Bawana_Spot!P70</f>
        <v>257.74590241197672</v>
      </c>
      <c r="D70" s="195">
        <f t="shared" si="6"/>
        <v>-9.5902411976680924E-2</v>
      </c>
      <c r="E70" s="194">
        <f>PPCL_NG!J70+PPCL_Spot!J70+GT_NG!J70+GT_Spot!J70+Bawana_NG!J70+Bawana_RLNG!J70+Bawana_Spot!J70</f>
        <v>8.24</v>
      </c>
      <c r="F70" s="194">
        <f>PPCL_NG!Q70+PPCL_Spot!Q70+GT_NG!Q70+GT_Spot!Q70+Bawana_NG!Q70+Bawana_RLNG!Q70+Bawana_Spot!Q70</f>
        <v>8.2925422789021344</v>
      </c>
      <c r="G70" s="195">
        <f t="shared" si="7"/>
        <v>-5.2542278902134143E-2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1.79</v>
      </c>
      <c r="L70" s="194">
        <f>PPCL_NG!S70+PPCL_Spot!S70+GT_NG!S70+GT_Spot!S70+Bawana_NG!S70+Bawana_RLNG!S70+Bawana_Spot!S70</f>
        <v>1.8014139173828665</v>
      </c>
      <c r="M70" s="195">
        <f t="shared" si="9"/>
        <v>-1.1413917382866456E-2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11.070141391738286</v>
      </c>
      <c r="P70" s="195">
        <f t="shared" si="10"/>
        <v>-7.0141391738285819E-2</v>
      </c>
      <c r="Q70" s="195">
        <f t="shared" si="11"/>
        <v>-0.22999999999996734</v>
      </c>
    </row>
    <row r="71" spans="1:17">
      <c r="A71" s="34" t="s">
        <v>113</v>
      </c>
      <c r="B71" s="194">
        <f>PPCL_NG!I71+PPCL_Spot!I71+GT_NG!I71+GT_Spot!I71+Bawana_NG!I71+Bawana_RLNG!I71+Bawana_Spot!I71</f>
        <v>257.65000000000003</v>
      </c>
      <c r="C71" s="194">
        <f>PPCL_NG!P71+PPCL_Spot!P71+GT_NG!P71+GT_Spot!P71+Bawana_NG!P71+Bawana_RLNG!P71+Bawana_Spot!P71</f>
        <v>257.74590241197672</v>
      </c>
      <c r="D71" s="195">
        <f t="shared" si="6"/>
        <v>-9.5902411976680924E-2</v>
      </c>
      <c r="E71" s="194">
        <f>PPCL_NG!J71+PPCL_Spot!J71+GT_NG!J71+GT_Spot!J71+Bawana_NG!J71+Bawana_RLNG!J71+Bawana_Spot!J71</f>
        <v>8.24</v>
      </c>
      <c r="F71" s="194">
        <f>PPCL_NG!Q71+PPCL_Spot!Q71+GT_NG!Q71+GT_Spot!Q71+Bawana_NG!Q71+Bawana_RLNG!Q71+Bawana_Spot!Q71</f>
        <v>8.2925422789021344</v>
      </c>
      <c r="G71" s="195">
        <f t="shared" si="7"/>
        <v>-5.2542278902134143E-2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1.79</v>
      </c>
      <c r="L71" s="194">
        <f>PPCL_NG!S71+PPCL_Spot!S71+GT_NG!S71+GT_Spot!S71+Bawana_NG!S71+Bawana_RLNG!S71+Bawana_Spot!S71</f>
        <v>1.8014139173828665</v>
      </c>
      <c r="M71" s="195">
        <f t="shared" si="9"/>
        <v>-1.1413917382866456E-2</v>
      </c>
      <c r="N71" s="194">
        <f>PPCL_NG!M71+PPCL_Spot!M71+GT_NG!M71+GT_Spot!M71+Bawana_NG!M71+Bawana_RLNG!M71+Bawana_Spot!M71</f>
        <v>11</v>
      </c>
      <c r="O71" s="194">
        <f>PPCL_NG!T71+PPCL_Spot!T71+GT_NG!T71+GT_Spot!T71+Bawana_NG!T71+Bawana_RLNG!T71+Bawana_Spot!T71</f>
        <v>11.070141391738286</v>
      </c>
      <c r="P71" s="195">
        <f t="shared" si="10"/>
        <v>-7.0141391738285819E-2</v>
      </c>
      <c r="Q71" s="195">
        <f t="shared" si="11"/>
        <v>-0.22999999999996734</v>
      </c>
    </row>
    <row r="72" spans="1:17">
      <c r="A72" s="34" t="s">
        <v>114</v>
      </c>
      <c r="B72" s="194">
        <f>PPCL_NG!I72+PPCL_Spot!I72+GT_NG!I72+GT_Spot!I72+Bawana_NG!I72+Bawana_RLNG!I72+Bawana_Spot!I72</f>
        <v>257.65000000000003</v>
      </c>
      <c r="C72" s="194">
        <f>PPCL_NG!P72+PPCL_Spot!P72+GT_NG!P72+GT_Spot!P72+Bawana_NG!P72+Bawana_RLNG!P72+Bawana_Spot!P72</f>
        <v>257.74590241197672</v>
      </c>
      <c r="D72" s="195">
        <f t="shared" si="6"/>
        <v>-9.5902411976680924E-2</v>
      </c>
      <c r="E72" s="194">
        <f>PPCL_NG!J72+PPCL_Spot!J72+GT_NG!J72+GT_Spot!J72+Bawana_NG!J72+Bawana_RLNG!J72+Bawana_Spot!J72</f>
        <v>8.24</v>
      </c>
      <c r="F72" s="194">
        <f>PPCL_NG!Q72+PPCL_Spot!Q72+GT_NG!Q72+GT_Spot!Q72+Bawana_NG!Q72+Bawana_RLNG!Q72+Bawana_Spot!Q72</f>
        <v>8.2925422789021344</v>
      </c>
      <c r="G72" s="195">
        <f t="shared" si="7"/>
        <v>-5.2542278902134143E-2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1.79</v>
      </c>
      <c r="L72" s="194">
        <f>PPCL_NG!S72+PPCL_Spot!S72+GT_NG!S72+GT_Spot!S72+Bawana_NG!S72+Bawana_RLNG!S72+Bawana_Spot!S72</f>
        <v>1.8014139173828665</v>
      </c>
      <c r="M72" s="195">
        <f t="shared" si="9"/>
        <v>-1.1413917382866456E-2</v>
      </c>
      <c r="N72" s="194">
        <f>PPCL_NG!M72+PPCL_Spot!M72+GT_NG!M72+GT_Spot!M72+Bawana_NG!M72+Bawana_RLNG!M72+Bawana_Spot!M72</f>
        <v>11</v>
      </c>
      <c r="O72" s="194">
        <f>PPCL_NG!T72+PPCL_Spot!T72+GT_NG!T72+GT_Spot!T72+Bawana_NG!T72+Bawana_RLNG!T72+Bawana_Spot!T72</f>
        <v>11.070141391738286</v>
      </c>
      <c r="P72" s="195">
        <f t="shared" si="10"/>
        <v>-7.0141391738285819E-2</v>
      </c>
      <c r="Q72" s="195">
        <f t="shared" si="11"/>
        <v>-0.22999999999996734</v>
      </c>
    </row>
    <row r="73" spans="1:17">
      <c r="A73" s="34" t="s">
        <v>115</v>
      </c>
      <c r="B73" s="194">
        <f>PPCL_NG!I73+PPCL_Spot!I73+GT_NG!I73+GT_Spot!I73+Bawana_NG!I73+Bawana_RLNG!I73+Bawana_Spot!I73</f>
        <v>294.04000000000002</v>
      </c>
      <c r="C73" s="194">
        <f>PPCL_NG!P73+PPCL_Spot!P73+GT_NG!P73+GT_Spot!P73+Bawana_NG!P73+Bawana_RLNG!P73+Bawana_Spot!P73</f>
        <v>294.1359024119767</v>
      </c>
      <c r="D73" s="195">
        <f t="shared" si="6"/>
        <v>-9.5902411976680924E-2</v>
      </c>
      <c r="E73" s="194">
        <f>PPCL_NG!J73+PPCL_Spot!J73+GT_NG!J73+GT_Spot!J73+Bawana_NG!J73+Bawana_RLNG!J73+Bawana_Spot!J73</f>
        <v>8.24</v>
      </c>
      <c r="F73" s="194">
        <f>PPCL_NG!Q73+PPCL_Spot!Q73+GT_NG!Q73+GT_Spot!Q73+Bawana_NG!Q73+Bawana_RLNG!Q73+Bawana_Spot!Q73</f>
        <v>8.2925422789021344</v>
      </c>
      <c r="G73" s="195">
        <f t="shared" si="7"/>
        <v>-5.2542278902134143E-2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1.79</v>
      </c>
      <c r="L73" s="194">
        <f>PPCL_NG!S73+PPCL_Spot!S73+GT_NG!S73+GT_Spot!S73+Bawana_NG!S73+Bawana_RLNG!S73+Bawana_Spot!S73</f>
        <v>1.8014139173828665</v>
      </c>
      <c r="M73" s="195">
        <f t="shared" si="9"/>
        <v>-1.1413917382866456E-2</v>
      </c>
      <c r="N73" s="194">
        <f>PPCL_NG!M73+PPCL_Spot!M73+GT_NG!M73+GT_Spot!M73+Bawana_NG!M73+Bawana_RLNG!M73+Bawana_Spot!M73</f>
        <v>11</v>
      </c>
      <c r="O73" s="194">
        <f>PPCL_NG!T73+PPCL_Spot!T73+GT_NG!T73+GT_Spot!T73+Bawana_NG!T73+Bawana_RLNG!T73+Bawana_Spot!T73</f>
        <v>11.070141391738286</v>
      </c>
      <c r="P73" s="195">
        <f t="shared" si="10"/>
        <v>-7.0141391738285819E-2</v>
      </c>
      <c r="Q73" s="195">
        <f t="shared" si="11"/>
        <v>-0.22999999999996734</v>
      </c>
    </row>
    <row r="74" spans="1:17">
      <c r="A74" s="34" t="s">
        <v>116</v>
      </c>
      <c r="B74" s="194">
        <f>PPCL_NG!I74+PPCL_Spot!I74+GT_NG!I74+GT_Spot!I74+Bawana_NG!I74+Bawana_RLNG!I74+Bawana_Spot!I74</f>
        <v>294.04000000000002</v>
      </c>
      <c r="C74" s="194">
        <f>PPCL_NG!P74+PPCL_Spot!P74+GT_NG!P74+GT_Spot!P74+Bawana_NG!P74+Bawana_RLNG!P74+Bawana_Spot!P74</f>
        <v>294.1359024119767</v>
      </c>
      <c r="D74" s="195">
        <f t="shared" si="6"/>
        <v>-9.5902411976680924E-2</v>
      </c>
      <c r="E74" s="194">
        <f>PPCL_NG!J74+PPCL_Spot!J74+GT_NG!J74+GT_Spot!J74+Bawana_NG!J74+Bawana_RLNG!J74+Bawana_Spot!J74</f>
        <v>8.24</v>
      </c>
      <c r="F74" s="194">
        <f>PPCL_NG!Q74+PPCL_Spot!Q74+GT_NG!Q74+GT_Spot!Q74+Bawana_NG!Q74+Bawana_RLNG!Q74+Bawana_Spot!Q74</f>
        <v>8.2925422789021344</v>
      </c>
      <c r="G74" s="195">
        <f t="shared" si="7"/>
        <v>-5.2542278902134143E-2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1.79</v>
      </c>
      <c r="L74" s="194">
        <f>PPCL_NG!S74+PPCL_Spot!S74+GT_NG!S74+GT_Spot!S74+Bawana_NG!S74+Bawana_RLNG!S74+Bawana_Spot!S74</f>
        <v>1.8014139173828665</v>
      </c>
      <c r="M74" s="195">
        <f t="shared" si="9"/>
        <v>-1.1413917382866456E-2</v>
      </c>
      <c r="N74" s="194">
        <f>PPCL_NG!M74+PPCL_Spot!M74+GT_NG!M74+GT_Spot!M74+Bawana_NG!M74+Bawana_RLNG!M74+Bawana_Spot!M74</f>
        <v>11</v>
      </c>
      <c r="O74" s="194">
        <f>PPCL_NG!T74+PPCL_Spot!T74+GT_NG!T74+GT_Spot!T74+Bawana_NG!T74+Bawana_RLNG!T74+Bawana_Spot!T74</f>
        <v>11.070141391738286</v>
      </c>
      <c r="P74" s="195">
        <f t="shared" si="10"/>
        <v>-7.0141391738285819E-2</v>
      </c>
      <c r="Q74" s="195">
        <f t="shared" si="11"/>
        <v>-0.22999999999996734</v>
      </c>
    </row>
    <row r="75" spans="1:17">
      <c r="A75" s="34" t="s">
        <v>117</v>
      </c>
      <c r="B75" s="194">
        <f>PPCL_NG!I75+PPCL_Spot!I75+GT_NG!I75+GT_Spot!I75+Bawana_NG!I75+Bawana_RLNG!I75+Bawana_Spot!I75</f>
        <v>294.04000000000002</v>
      </c>
      <c r="C75" s="194">
        <f>PPCL_NG!P75+PPCL_Spot!P75+GT_NG!P75+GT_Spot!P75+Bawana_NG!P75+Bawana_RLNG!P75+Bawana_Spot!P75</f>
        <v>294.26099251455503</v>
      </c>
      <c r="D75" s="195">
        <f t="shared" si="6"/>
        <v>-0.22099251455500735</v>
      </c>
      <c r="E75" s="194">
        <f>PPCL_NG!J75+PPCL_Spot!J75+GT_NG!J75+GT_Spot!J75+Bawana_NG!J75+Bawana_RLNG!J75+Bawana_Spot!J75</f>
        <v>8.24</v>
      </c>
      <c r="F75" s="194">
        <f>PPCL_NG!Q75+PPCL_Spot!Q75+GT_NG!Q75+GT_Spot!Q75+Bawana_NG!Q75+Bawana_RLNG!Q75+Bawana_Spot!Q75</f>
        <v>8.3610756861657887</v>
      </c>
      <c r="G75" s="195">
        <f t="shared" si="7"/>
        <v>-0.12107568616578845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1.79</v>
      </c>
      <c r="L75" s="194">
        <f>PPCL_NG!S75+PPCL_Spot!S75+GT_NG!S75+GT_Spot!S75+Bawana_NG!S75+Bawana_RLNG!S75+Bawana_Spot!S75</f>
        <v>1.816301635708345</v>
      </c>
      <c r="M75" s="195">
        <f t="shared" si="9"/>
        <v>-2.6301635708344984E-2</v>
      </c>
      <c r="N75" s="194">
        <f>PPCL_NG!M75+PPCL_Spot!M75+GT_NG!M75+GT_Spot!M75+Bawana_NG!M75+Bawana_RLNG!M75+Bawana_Spot!M75</f>
        <v>11</v>
      </c>
      <c r="O75" s="194">
        <f>PPCL_NG!T75+PPCL_Spot!T75+GT_NG!T75+GT_Spot!T75+Bawana_NG!T75+Bawana_RLNG!T75+Bawana_Spot!T75</f>
        <v>11.161630163570836</v>
      </c>
      <c r="P75" s="195">
        <f t="shared" si="10"/>
        <v>-0.16163016357083571</v>
      </c>
      <c r="Q75" s="195">
        <f t="shared" si="11"/>
        <v>-0.52999999999997649</v>
      </c>
    </row>
    <row r="76" spans="1:17">
      <c r="A76" s="34" t="s">
        <v>118</v>
      </c>
      <c r="B76" s="194">
        <f>PPCL_NG!I76+PPCL_Spot!I76+GT_NG!I76+GT_Spot!I76+Bawana_NG!I76+Bawana_RLNG!I76+Bawana_Spot!I76</f>
        <v>294.04000000000002</v>
      </c>
      <c r="C76" s="194">
        <f>PPCL_NG!P76+PPCL_Spot!P76+GT_NG!P76+GT_Spot!P76+Bawana_NG!P76+Bawana_RLNG!P76+Bawana_Spot!P76</f>
        <v>294.26099251455503</v>
      </c>
      <c r="D76" s="195">
        <f t="shared" si="6"/>
        <v>-0.22099251455500735</v>
      </c>
      <c r="E76" s="194">
        <f>PPCL_NG!J76+PPCL_Spot!J76+GT_NG!J76+GT_Spot!J76+Bawana_NG!J76+Bawana_RLNG!J76+Bawana_Spot!J76</f>
        <v>8.24</v>
      </c>
      <c r="F76" s="194">
        <f>PPCL_NG!Q76+PPCL_Spot!Q76+GT_NG!Q76+GT_Spot!Q76+Bawana_NG!Q76+Bawana_RLNG!Q76+Bawana_Spot!Q76</f>
        <v>8.3610756861657887</v>
      </c>
      <c r="G76" s="195">
        <f t="shared" si="7"/>
        <v>-0.12107568616578845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1.79</v>
      </c>
      <c r="L76" s="194">
        <f>PPCL_NG!S76+PPCL_Spot!S76+GT_NG!S76+GT_Spot!S76+Bawana_NG!S76+Bawana_RLNG!S76+Bawana_Spot!S76</f>
        <v>1.816301635708345</v>
      </c>
      <c r="M76" s="195">
        <f t="shared" si="9"/>
        <v>-2.6301635708344984E-2</v>
      </c>
      <c r="N76" s="194">
        <f>PPCL_NG!M76+PPCL_Spot!M76+GT_NG!M76+GT_Spot!M76+Bawana_NG!M76+Bawana_RLNG!M76+Bawana_Spot!M76</f>
        <v>11</v>
      </c>
      <c r="O76" s="194">
        <f>PPCL_NG!T76+PPCL_Spot!T76+GT_NG!T76+GT_Spot!T76+Bawana_NG!T76+Bawana_RLNG!T76+Bawana_Spot!T76</f>
        <v>11.161630163570836</v>
      </c>
      <c r="P76" s="195">
        <f t="shared" si="10"/>
        <v>-0.16163016357083571</v>
      </c>
      <c r="Q76" s="195">
        <f t="shared" si="11"/>
        <v>-0.52999999999997649</v>
      </c>
    </row>
    <row r="77" spans="1:17">
      <c r="A77" s="34" t="s">
        <v>119</v>
      </c>
      <c r="B77" s="194">
        <f>PPCL_NG!I77+PPCL_Spot!I77+GT_NG!I77+GT_Spot!I77+Bawana_NG!I77+Bawana_RLNG!I77+Bawana_Spot!I77</f>
        <v>294.57</v>
      </c>
      <c r="C77" s="194">
        <f>PPCL_NG!P77+PPCL_Spot!P77+GT_NG!P77+GT_Spot!P77+Bawana_NG!P77+Bawana_RLNG!P77+Bawana_Spot!P77</f>
        <v>294.79260857836528</v>
      </c>
      <c r="D77" s="195">
        <f t="shared" si="6"/>
        <v>-0.22260857836528203</v>
      </c>
      <c r="E77" s="194">
        <f>PPCL_NG!J77+PPCL_Spot!J77+GT_NG!J77+GT_Spot!J77+Bawana_NG!J77+Bawana_RLNG!J77+Bawana_Spot!J77</f>
        <v>8.52</v>
      </c>
      <c r="F77" s="194">
        <f>PPCL_NG!Q77+PPCL_Spot!Q77+GT_NG!Q77+GT_Spot!Q77+Bawana_NG!Q77+Bawana_RLNG!Q77+Bawana_Spot!Q77</f>
        <v>8.6418127866199086</v>
      </c>
      <c r="G77" s="195">
        <f t="shared" si="7"/>
        <v>-0.12181278661990902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11.12</v>
      </c>
      <c r="O77" s="194">
        <f>PPCL_NG!T77+PPCL_Spot!T77+GT_NG!T77+GT_Spot!T77+Bawana_NG!T77+Bawana_RLNG!T77+Bawana_Spot!T77</f>
        <v>11.278985702724574</v>
      </c>
      <c r="P77" s="195">
        <f t="shared" si="10"/>
        <v>-0.15898570272457491</v>
      </c>
      <c r="Q77" s="195">
        <f t="shared" si="11"/>
        <v>-0.53000000000002778</v>
      </c>
    </row>
    <row r="78" spans="1:17">
      <c r="A78" s="34" t="s">
        <v>120</v>
      </c>
      <c r="B78" s="194">
        <f>PPCL_NG!I78+PPCL_Spot!I78+GT_NG!I78+GT_Spot!I78+Bawana_NG!I78+Bawana_RLNG!I78+Bawana_Spot!I78</f>
        <v>294.57</v>
      </c>
      <c r="C78" s="194">
        <f>PPCL_NG!P78+PPCL_Spot!P78+GT_NG!P78+GT_Spot!P78+Bawana_NG!P78+Bawana_RLNG!P78+Bawana_Spot!P78</f>
        <v>294.79260857836528</v>
      </c>
      <c r="D78" s="195">
        <f t="shared" si="6"/>
        <v>-0.22260857836528203</v>
      </c>
      <c r="E78" s="194">
        <f>PPCL_NG!J78+PPCL_Spot!J78+GT_NG!J78+GT_Spot!J78+Bawana_NG!J78+Bawana_RLNG!J78+Bawana_Spot!J78</f>
        <v>8.52</v>
      </c>
      <c r="F78" s="194">
        <f>PPCL_NG!Q78+PPCL_Spot!Q78+GT_NG!Q78+GT_Spot!Q78+Bawana_NG!Q78+Bawana_RLNG!Q78+Bawana_Spot!Q78</f>
        <v>8.6418127866199086</v>
      </c>
      <c r="G78" s="195">
        <f t="shared" si="7"/>
        <v>-0.12181278661990902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11.12</v>
      </c>
      <c r="O78" s="194">
        <f>PPCL_NG!T78+PPCL_Spot!T78+GT_NG!T78+GT_Spot!T78+Bawana_NG!T78+Bawana_RLNG!T78+Bawana_Spot!T78</f>
        <v>11.278985702724574</v>
      </c>
      <c r="P78" s="195">
        <f t="shared" si="10"/>
        <v>-0.15898570272457491</v>
      </c>
      <c r="Q78" s="195">
        <f t="shared" si="11"/>
        <v>-0.53000000000002778</v>
      </c>
    </row>
    <row r="79" spans="1:17">
      <c r="A79" s="34" t="s">
        <v>121</v>
      </c>
      <c r="B79" s="194">
        <f>PPCL_NG!I79+PPCL_Spot!I79+GT_NG!I79+GT_Spot!I79+Bawana_NG!I79+Bawana_RLNG!I79+Bawana_Spot!I79</f>
        <v>294.57</v>
      </c>
      <c r="C79" s="194">
        <f>PPCL_NG!P79+PPCL_Spot!P79+GT_NG!P79+GT_Spot!P79+Bawana_NG!P79+Bawana_RLNG!P79+Bawana_Spot!P79</f>
        <v>294.79260857836528</v>
      </c>
      <c r="D79" s="195">
        <f t="shared" si="6"/>
        <v>-0.22260857836528203</v>
      </c>
      <c r="E79" s="194">
        <f>PPCL_NG!J79+PPCL_Spot!J79+GT_NG!J79+GT_Spot!J79+Bawana_NG!J79+Bawana_RLNG!J79+Bawana_Spot!J79</f>
        <v>8.52</v>
      </c>
      <c r="F79" s="194">
        <f>PPCL_NG!Q79+PPCL_Spot!Q79+GT_NG!Q79+GT_Spot!Q79+Bawana_NG!Q79+Bawana_RLNG!Q79+Bawana_Spot!Q79</f>
        <v>8.6418127866199086</v>
      </c>
      <c r="G79" s="195">
        <f t="shared" si="7"/>
        <v>-0.12181278661990902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1.8865929322902619</v>
      </c>
      <c r="M79" s="195">
        <f t="shared" si="9"/>
        <v>-2.6592932290261828E-2</v>
      </c>
      <c r="N79" s="194">
        <f>PPCL_NG!M79+PPCL_Spot!M79+GT_NG!M79+GT_Spot!M79+Bawana_NG!M79+Bawana_RLNG!M79+Bawana_Spot!M79</f>
        <v>11.12</v>
      </c>
      <c r="O79" s="194">
        <f>PPCL_NG!T79+PPCL_Spot!T79+GT_NG!T79+GT_Spot!T79+Bawana_NG!T79+Bawana_RLNG!T79+Bawana_Spot!T79</f>
        <v>11.278985702724574</v>
      </c>
      <c r="P79" s="195">
        <f t="shared" si="10"/>
        <v>-0.15898570272457491</v>
      </c>
      <c r="Q79" s="195">
        <f t="shared" si="11"/>
        <v>-0.53000000000002778</v>
      </c>
    </row>
    <row r="80" spans="1:17">
      <c r="A80" s="34" t="s">
        <v>122</v>
      </c>
      <c r="B80" s="194">
        <f>PPCL_NG!I80+PPCL_Spot!I80+GT_NG!I80+GT_Spot!I80+Bawana_NG!I80+Bawana_RLNG!I80+Bawana_Spot!I80</f>
        <v>294.57</v>
      </c>
      <c r="C80" s="194">
        <f>PPCL_NG!P80+PPCL_Spot!P80+GT_NG!P80+GT_Spot!P80+Bawana_NG!P80+Bawana_RLNG!P80+Bawana_Spot!P80</f>
        <v>294.79260857836528</v>
      </c>
      <c r="D80" s="195">
        <f t="shared" si="6"/>
        <v>-0.22260857836528203</v>
      </c>
      <c r="E80" s="194">
        <f>PPCL_NG!J80+PPCL_Spot!J80+GT_NG!J80+GT_Spot!J80+Bawana_NG!J80+Bawana_RLNG!J80+Bawana_Spot!J80</f>
        <v>8.52</v>
      </c>
      <c r="F80" s="194">
        <f>PPCL_NG!Q80+PPCL_Spot!Q80+GT_NG!Q80+GT_Spot!Q80+Bawana_NG!Q80+Bawana_RLNG!Q80+Bawana_Spot!Q80</f>
        <v>8.6418127866199086</v>
      </c>
      <c r="G80" s="195">
        <f t="shared" si="7"/>
        <v>-0.12181278661990902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1.8865929322902619</v>
      </c>
      <c r="M80" s="195">
        <f t="shared" si="9"/>
        <v>-2.6592932290261828E-2</v>
      </c>
      <c r="N80" s="194">
        <f>PPCL_NG!M80+PPCL_Spot!M80+GT_NG!M80+GT_Spot!M80+Bawana_NG!M80+Bawana_RLNG!M80+Bawana_Spot!M80</f>
        <v>11.12</v>
      </c>
      <c r="O80" s="194">
        <f>PPCL_NG!T80+PPCL_Spot!T80+GT_NG!T80+GT_Spot!T80+Bawana_NG!T80+Bawana_RLNG!T80+Bawana_Spot!T80</f>
        <v>11.278985702724574</v>
      </c>
      <c r="P80" s="195">
        <f t="shared" si="10"/>
        <v>-0.15898570272457491</v>
      </c>
      <c r="Q80" s="195">
        <f t="shared" si="11"/>
        <v>-0.53000000000002778</v>
      </c>
    </row>
    <row r="81" spans="1:17">
      <c r="A81" s="34" t="s">
        <v>123</v>
      </c>
      <c r="B81" s="194">
        <f>PPCL_NG!I81+PPCL_Spot!I81+GT_NG!I81+GT_Spot!I81+Bawana_NG!I81+Bawana_RLNG!I81+Bawana_Spot!I81</f>
        <v>294.57</v>
      </c>
      <c r="C81" s="194">
        <f>PPCL_NG!P81+PPCL_Spot!P81+GT_NG!P81+GT_Spot!P81+Bawana_NG!P81+Bawana_RLNG!P81+Bawana_Spot!P81</f>
        <v>294.79260857836528</v>
      </c>
      <c r="D81" s="195">
        <f t="shared" si="6"/>
        <v>-0.22260857836528203</v>
      </c>
      <c r="E81" s="194">
        <f>PPCL_NG!J81+PPCL_Spot!J81+GT_NG!J81+GT_Spot!J81+Bawana_NG!J81+Bawana_RLNG!J81+Bawana_Spot!J81</f>
        <v>8.52</v>
      </c>
      <c r="F81" s="194">
        <f>PPCL_NG!Q81+PPCL_Spot!Q81+GT_NG!Q81+GT_Spot!Q81+Bawana_NG!Q81+Bawana_RLNG!Q81+Bawana_Spot!Q81</f>
        <v>8.6418127866199086</v>
      </c>
      <c r="G81" s="195">
        <f t="shared" si="7"/>
        <v>-0.12181278661990902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1.8865929322902619</v>
      </c>
      <c r="M81" s="195">
        <f t="shared" si="9"/>
        <v>-2.6592932290261828E-2</v>
      </c>
      <c r="N81" s="194">
        <f>PPCL_NG!M81+PPCL_Spot!M81+GT_NG!M81+GT_Spot!M81+Bawana_NG!M81+Bawana_RLNG!M81+Bawana_Spot!M81</f>
        <v>11.12</v>
      </c>
      <c r="O81" s="194">
        <f>PPCL_NG!T81+PPCL_Spot!T81+GT_NG!T81+GT_Spot!T81+Bawana_NG!T81+Bawana_RLNG!T81+Bawana_Spot!T81</f>
        <v>11.278985702724574</v>
      </c>
      <c r="P81" s="195">
        <f t="shared" si="10"/>
        <v>-0.15898570272457491</v>
      </c>
      <c r="Q81" s="195">
        <f t="shared" si="11"/>
        <v>-0.53000000000002778</v>
      </c>
    </row>
    <row r="82" spans="1:17">
      <c r="A82" s="34" t="s">
        <v>124</v>
      </c>
      <c r="B82" s="194">
        <f>PPCL_NG!I82+PPCL_Spot!I82+GT_NG!I82+GT_Spot!I82+Bawana_NG!I82+Bawana_RLNG!I82+Bawana_Spot!I82</f>
        <v>294.57</v>
      </c>
      <c r="C82" s="194">
        <f>PPCL_NG!P82+PPCL_Spot!P82+GT_NG!P82+GT_Spot!P82+Bawana_NG!P82+Bawana_RLNG!P82+Bawana_Spot!P82</f>
        <v>294.79260857836528</v>
      </c>
      <c r="D82" s="195">
        <f t="shared" si="6"/>
        <v>-0.22260857836528203</v>
      </c>
      <c r="E82" s="194">
        <f>PPCL_NG!J82+PPCL_Spot!J82+GT_NG!J82+GT_Spot!J82+Bawana_NG!J82+Bawana_RLNG!J82+Bawana_Spot!J82</f>
        <v>8.52</v>
      </c>
      <c r="F82" s="194">
        <f>PPCL_NG!Q82+PPCL_Spot!Q82+GT_NG!Q82+GT_Spot!Q82+Bawana_NG!Q82+Bawana_RLNG!Q82+Bawana_Spot!Q82</f>
        <v>8.6418127866199086</v>
      </c>
      <c r="G82" s="195">
        <f t="shared" si="7"/>
        <v>-0.12181278661990902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1.8865929322902619</v>
      </c>
      <c r="M82" s="195">
        <f t="shared" si="9"/>
        <v>-2.6592932290261828E-2</v>
      </c>
      <c r="N82" s="194">
        <f>PPCL_NG!M82+PPCL_Spot!M82+GT_NG!M82+GT_Spot!M82+Bawana_NG!M82+Bawana_RLNG!M82+Bawana_Spot!M82</f>
        <v>11.12</v>
      </c>
      <c r="O82" s="194">
        <f>PPCL_NG!T82+PPCL_Spot!T82+GT_NG!T82+GT_Spot!T82+Bawana_NG!T82+Bawana_RLNG!T82+Bawana_Spot!T82</f>
        <v>11.278985702724574</v>
      </c>
      <c r="P82" s="195">
        <f t="shared" si="10"/>
        <v>-0.15898570272457491</v>
      </c>
      <c r="Q82" s="195">
        <f t="shared" si="11"/>
        <v>-0.53000000000002778</v>
      </c>
    </row>
    <row r="83" spans="1:17">
      <c r="A83" s="34" t="s">
        <v>125</v>
      </c>
      <c r="B83" s="194">
        <f>PPCL_NG!I83+PPCL_Spot!I83+GT_NG!I83+GT_Spot!I83+Bawana_NG!I83+Bawana_RLNG!I83+Bawana_Spot!I83</f>
        <v>258.18</v>
      </c>
      <c r="C83" s="194">
        <f>PPCL_NG!P83+PPCL_Spot!P83+GT_NG!P83+GT_Spot!P83+Bawana_NG!P83+Bawana_RLNG!P83+Bawana_Spot!P83</f>
        <v>258.40260857836529</v>
      </c>
      <c r="D83" s="195">
        <f t="shared" si="6"/>
        <v>-0.22260857836528203</v>
      </c>
      <c r="E83" s="194">
        <f>PPCL_NG!J83+PPCL_Spot!J83+GT_NG!J83+GT_Spot!J83+Bawana_NG!J83+Bawana_RLNG!J83+Bawana_Spot!J83</f>
        <v>8.52</v>
      </c>
      <c r="F83" s="194">
        <f>PPCL_NG!Q83+PPCL_Spot!Q83+GT_NG!Q83+GT_Spot!Q83+Bawana_NG!Q83+Bawana_RLNG!Q83+Bawana_Spot!Q83</f>
        <v>8.6418127866199086</v>
      </c>
      <c r="G83" s="195">
        <f t="shared" si="7"/>
        <v>-0.12181278661990902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1.86</v>
      </c>
      <c r="L83" s="194">
        <f>PPCL_NG!S83+PPCL_Spot!S83+GT_NG!S83+GT_Spot!S83+Bawana_NG!S83+Bawana_RLNG!S83+Bawana_Spot!S83</f>
        <v>1.8865929322902619</v>
      </c>
      <c r="M83" s="195">
        <f t="shared" si="9"/>
        <v>-2.6592932290261828E-2</v>
      </c>
      <c r="N83" s="194">
        <f>PPCL_NG!M83+PPCL_Spot!M83+GT_NG!M83+GT_Spot!M83+Bawana_NG!M83+Bawana_RLNG!M83+Bawana_Spot!M83</f>
        <v>11.12</v>
      </c>
      <c r="O83" s="194">
        <f>PPCL_NG!T83+PPCL_Spot!T83+GT_NG!T83+GT_Spot!T83+Bawana_NG!T83+Bawana_RLNG!T83+Bawana_Spot!T83</f>
        <v>11.278985702724574</v>
      </c>
      <c r="P83" s="195">
        <f t="shared" si="10"/>
        <v>-0.15898570272457491</v>
      </c>
      <c r="Q83" s="195">
        <f t="shared" si="11"/>
        <v>-0.53000000000002778</v>
      </c>
    </row>
    <row r="84" spans="1:17">
      <c r="A84" s="34" t="s">
        <v>126</v>
      </c>
      <c r="B84" s="194">
        <f>PPCL_NG!I84+PPCL_Spot!I84+GT_NG!I84+GT_Spot!I84+Bawana_NG!I84+Bawana_RLNG!I84+Bawana_Spot!I84</f>
        <v>258.18</v>
      </c>
      <c r="C84" s="194">
        <f>PPCL_NG!P84+PPCL_Spot!P84+GT_NG!P84+GT_Spot!P84+Bawana_NG!P84+Bawana_RLNG!P84+Bawana_Spot!P84</f>
        <v>258.40260857836529</v>
      </c>
      <c r="D84" s="195">
        <f t="shared" si="6"/>
        <v>-0.22260857836528203</v>
      </c>
      <c r="E84" s="194">
        <f>PPCL_NG!J84+PPCL_Spot!J84+GT_NG!J84+GT_Spot!J84+Bawana_NG!J84+Bawana_RLNG!J84+Bawana_Spot!J84</f>
        <v>8.52</v>
      </c>
      <c r="F84" s="194">
        <f>PPCL_NG!Q84+PPCL_Spot!Q84+GT_NG!Q84+GT_Spot!Q84+Bawana_NG!Q84+Bawana_RLNG!Q84+Bawana_Spot!Q84</f>
        <v>8.6418127866199086</v>
      </c>
      <c r="G84" s="195">
        <f t="shared" si="7"/>
        <v>-0.12181278661990902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1.86</v>
      </c>
      <c r="L84" s="194">
        <f>PPCL_NG!S84+PPCL_Spot!S84+GT_NG!S84+GT_Spot!S84+Bawana_NG!S84+Bawana_RLNG!S84+Bawana_Spot!S84</f>
        <v>1.8865929322902619</v>
      </c>
      <c r="M84" s="195">
        <f t="shared" si="9"/>
        <v>-2.6592932290261828E-2</v>
      </c>
      <c r="N84" s="194">
        <f>PPCL_NG!M84+PPCL_Spot!M84+GT_NG!M84+GT_Spot!M84+Bawana_NG!M84+Bawana_RLNG!M84+Bawana_Spot!M84</f>
        <v>11.12</v>
      </c>
      <c r="O84" s="194">
        <f>PPCL_NG!T84+PPCL_Spot!T84+GT_NG!T84+GT_Spot!T84+Bawana_NG!T84+Bawana_RLNG!T84+Bawana_Spot!T84</f>
        <v>11.278985702724574</v>
      </c>
      <c r="P84" s="195">
        <f t="shared" si="10"/>
        <v>-0.15898570272457491</v>
      </c>
      <c r="Q84" s="195">
        <f t="shared" si="11"/>
        <v>-0.53000000000002778</v>
      </c>
    </row>
    <row r="85" spans="1:17">
      <c r="A85" s="34" t="s">
        <v>127</v>
      </c>
      <c r="B85" s="194">
        <f>PPCL_NG!I85+PPCL_Spot!I85+GT_NG!I85+GT_Spot!I85+Bawana_NG!I85+Bawana_RLNG!I85+Bawana_Spot!I85</f>
        <v>258.18</v>
      </c>
      <c r="C85" s="194">
        <f>PPCL_NG!P85+PPCL_Spot!P85+GT_NG!P85+GT_Spot!P85+Bawana_NG!P85+Bawana_RLNG!P85+Bawana_Spot!P85</f>
        <v>258.40260857836529</v>
      </c>
      <c r="D85" s="195">
        <f t="shared" si="6"/>
        <v>-0.22260857836528203</v>
      </c>
      <c r="E85" s="194">
        <f>PPCL_NG!J85+PPCL_Spot!J85+GT_NG!J85+GT_Spot!J85+Bawana_NG!J85+Bawana_RLNG!J85+Bawana_Spot!J85</f>
        <v>8.52</v>
      </c>
      <c r="F85" s="194">
        <f>PPCL_NG!Q85+PPCL_Spot!Q85+GT_NG!Q85+GT_Spot!Q85+Bawana_NG!Q85+Bawana_RLNG!Q85+Bawana_Spot!Q85</f>
        <v>8.6418127866199086</v>
      </c>
      <c r="G85" s="195">
        <f t="shared" si="7"/>
        <v>-0.12181278661990902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1.86</v>
      </c>
      <c r="L85" s="194">
        <f>PPCL_NG!S85+PPCL_Spot!S85+GT_NG!S85+GT_Spot!S85+Bawana_NG!S85+Bawana_RLNG!S85+Bawana_Spot!S85</f>
        <v>1.8865929322902619</v>
      </c>
      <c r="M85" s="195">
        <f t="shared" si="9"/>
        <v>-2.6592932290261828E-2</v>
      </c>
      <c r="N85" s="194">
        <f>PPCL_NG!M85+PPCL_Spot!M85+GT_NG!M85+GT_Spot!M85+Bawana_NG!M85+Bawana_RLNG!M85+Bawana_Spot!M85</f>
        <v>11.12</v>
      </c>
      <c r="O85" s="194">
        <f>PPCL_NG!T85+PPCL_Spot!T85+GT_NG!T85+GT_Spot!T85+Bawana_NG!T85+Bawana_RLNG!T85+Bawana_Spot!T85</f>
        <v>11.278985702724574</v>
      </c>
      <c r="P85" s="195">
        <f t="shared" si="10"/>
        <v>-0.15898570272457491</v>
      </c>
      <c r="Q85" s="195">
        <f t="shared" si="11"/>
        <v>-0.53000000000002778</v>
      </c>
    </row>
    <row r="86" spans="1:17">
      <c r="A86" s="34" t="s">
        <v>128</v>
      </c>
      <c r="B86" s="194">
        <f>PPCL_NG!I86+PPCL_Spot!I86+GT_NG!I86+GT_Spot!I86+Bawana_NG!I86+Bawana_RLNG!I86+Bawana_Spot!I86</f>
        <v>258.18</v>
      </c>
      <c r="C86" s="194">
        <f>PPCL_NG!P86+PPCL_Spot!P86+GT_NG!P86+GT_Spot!P86+Bawana_NG!P86+Bawana_RLNG!P86+Bawana_Spot!P86</f>
        <v>258.40260857836529</v>
      </c>
      <c r="D86" s="195">
        <f t="shared" si="6"/>
        <v>-0.22260857836528203</v>
      </c>
      <c r="E86" s="194">
        <f>PPCL_NG!J86+PPCL_Spot!J86+GT_NG!J86+GT_Spot!J86+Bawana_NG!J86+Bawana_RLNG!J86+Bawana_Spot!J86</f>
        <v>8.52</v>
      </c>
      <c r="F86" s="194">
        <f>PPCL_NG!Q86+PPCL_Spot!Q86+GT_NG!Q86+GT_Spot!Q86+Bawana_NG!Q86+Bawana_RLNG!Q86+Bawana_Spot!Q86</f>
        <v>8.6418127866199086</v>
      </c>
      <c r="G86" s="195">
        <f t="shared" si="7"/>
        <v>-0.12181278661990902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1.86</v>
      </c>
      <c r="L86" s="194">
        <f>PPCL_NG!S86+PPCL_Spot!S86+GT_NG!S86+GT_Spot!S86+Bawana_NG!S86+Bawana_RLNG!S86+Bawana_Spot!S86</f>
        <v>1.8865929322902619</v>
      </c>
      <c r="M86" s="195">
        <f t="shared" si="9"/>
        <v>-2.6592932290261828E-2</v>
      </c>
      <c r="N86" s="194">
        <f>PPCL_NG!M86+PPCL_Spot!M86+GT_NG!M86+GT_Spot!M86+Bawana_NG!M86+Bawana_RLNG!M86+Bawana_Spot!M86</f>
        <v>11.12</v>
      </c>
      <c r="O86" s="194">
        <f>PPCL_NG!T86+PPCL_Spot!T86+GT_NG!T86+GT_Spot!T86+Bawana_NG!T86+Bawana_RLNG!T86+Bawana_Spot!T86</f>
        <v>11.278985702724574</v>
      </c>
      <c r="P86" s="195">
        <f t="shared" si="10"/>
        <v>-0.15898570272457491</v>
      </c>
      <c r="Q86" s="195">
        <f t="shared" si="11"/>
        <v>-0.53000000000002778</v>
      </c>
    </row>
    <row r="87" spans="1:17">
      <c r="A87" s="34" t="s">
        <v>129</v>
      </c>
      <c r="B87" s="194">
        <f>PPCL_NG!I87+PPCL_Spot!I87+GT_NG!I87+GT_Spot!I87+Bawana_NG!I87+Bawana_RLNG!I87+Bawana_Spot!I87</f>
        <v>258.18</v>
      </c>
      <c r="C87" s="194">
        <f>PPCL_NG!P87+PPCL_Spot!P87+GT_NG!P87+GT_Spot!P87+Bawana_NG!P87+Bawana_RLNG!P87+Bawana_Spot!P87</f>
        <v>258.40260857836529</v>
      </c>
      <c r="D87" s="195">
        <f t="shared" si="6"/>
        <v>-0.22260857836528203</v>
      </c>
      <c r="E87" s="194">
        <f>PPCL_NG!J87+PPCL_Spot!J87+GT_NG!J87+GT_Spot!J87+Bawana_NG!J87+Bawana_RLNG!J87+Bawana_Spot!J87</f>
        <v>8.52</v>
      </c>
      <c r="F87" s="194">
        <f>PPCL_NG!Q87+PPCL_Spot!Q87+GT_NG!Q87+GT_Spot!Q87+Bawana_NG!Q87+Bawana_RLNG!Q87+Bawana_Spot!Q87</f>
        <v>8.6418127866199086</v>
      </c>
      <c r="G87" s="195">
        <f t="shared" si="7"/>
        <v>-0.12181278661990902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1.86</v>
      </c>
      <c r="L87" s="194">
        <f>PPCL_NG!S87+PPCL_Spot!S87+GT_NG!S87+GT_Spot!S87+Bawana_NG!S87+Bawana_RLNG!S87+Bawana_Spot!S87</f>
        <v>1.8865929322902619</v>
      </c>
      <c r="M87" s="195">
        <f t="shared" si="9"/>
        <v>-2.6592932290261828E-2</v>
      </c>
      <c r="N87" s="194">
        <f>PPCL_NG!M87+PPCL_Spot!M87+GT_NG!M87+GT_Spot!M87+Bawana_NG!M87+Bawana_RLNG!M87+Bawana_Spot!M87</f>
        <v>11.12</v>
      </c>
      <c r="O87" s="194">
        <f>PPCL_NG!T87+PPCL_Spot!T87+GT_NG!T87+GT_Spot!T87+Bawana_NG!T87+Bawana_RLNG!T87+Bawana_Spot!T87</f>
        <v>11.278985702724574</v>
      </c>
      <c r="P87" s="195">
        <f t="shared" si="10"/>
        <v>-0.15898570272457491</v>
      </c>
      <c r="Q87" s="195">
        <f t="shared" si="11"/>
        <v>-0.53000000000002778</v>
      </c>
    </row>
    <row r="88" spans="1:17">
      <c r="A88" s="34" t="s">
        <v>130</v>
      </c>
      <c r="B88" s="194">
        <f>PPCL_NG!I88+PPCL_Spot!I88+GT_NG!I88+GT_Spot!I88+Bawana_NG!I88+Bawana_RLNG!I88+Bawana_Spot!I88</f>
        <v>258.18</v>
      </c>
      <c r="C88" s="194">
        <f>PPCL_NG!P88+PPCL_Spot!P88+GT_NG!P88+GT_Spot!P88+Bawana_NG!P88+Bawana_RLNG!P88+Bawana_Spot!P88</f>
        <v>258.40260857836529</v>
      </c>
      <c r="D88" s="195">
        <f t="shared" si="6"/>
        <v>-0.22260857836528203</v>
      </c>
      <c r="E88" s="194">
        <f>PPCL_NG!J88+PPCL_Spot!J88+GT_NG!J88+GT_Spot!J88+Bawana_NG!J88+Bawana_RLNG!J88+Bawana_Spot!J88</f>
        <v>8.52</v>
      </c>
      <c r="F88" s="194">
        <f>PPCL_NG!Q88+PPCL_Spot!Q88+GT_NG!Q88+GT_Spot!Q88+Bawana_NG!Q88+Bawana_RLNG!Q88+Bawana_Spot!Q88</f>
        <v>8.6418127866199086</v>
      </c>
      <c r="G88" s="195">
        <f t="shared" si="7"/>
        <v>-0.12181278661990902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1.86</v>
      </c>
      <c r="L88" s="194">
        <f>PPCL_NG!S88+PPCL_Spot!S88+GT_NG!S88+GT_Spot!S88+Bawana_NG!S88+Bawana_RLNG!S88+Bawana_Spot!S88</f>
        <v>1.8865929322902619</v>
      </c>
      <c r="M88" s="195">
        <f t="shared" si="9"/>
        <v>-2.6592932290261828E-2</v>
      </c>
      <c r="N88" s="194">
        <f>PPCL_NG!M88+PPCL_Spot!M88+GT_NG!M88+GT_Spot!M88+Bawana_NG!M88+Bawana_RLNG!M88+Bawana_Spot!M88</f>
        <v>11.12</v>
      </c>
      <c r="O88" s="194">
        <f>PPCL_NG!T88+PPCL_Spot!T88+GT_NG!T88+GT_Spot!T88+Bawana_NG!T88+Bawana_RLNG!T88+Bawana_Spot!T88</f>
        <v>11.278985702724574</v>
      </c>
      <c r="P88" s="195">
        <f t="shared" si="10"/>
        <v>-0.15898570272457491</v>
      </c>
      <c r="Q88" s="195">
        <f t="shared" si="11"/>
        <v>-0.53000000000002778</v>
      </c>
    </row>
    <row r="89" spans="1:17">
      <c r="A89" s="34" t="s">
        <v>131</v>
      </c>
      <c r="B89" s="194">
        <f>PPCL_NG!I89+PPCL_Spot!I89+GT_NG!I89+GT_Spot!I89+Bawana_NG!I89+Bawana_RLNG!I89+Bawana_Spot!I89</f>
        <v>258.18</v>
      </c>
      <c r="C89" s="194">
        <f>PPCL_NG!P89+PPCL_Spot!P89+GT_NG!P89+GT_Spot!P89+Bawana_NG!P89+Bawana_RLNG!P89+Bawana_Spot!P89</f>
        <v>258.40260857836529</v>
      </c>
      <c r="D89" s="195">
        <f t="shared" si="6"/>
        <v>-0.22260857836528203</v>
      </c>
      <c r="E89" s="194">
        <f>PPCL_NG!J89+PPCL_Spot!J89+GT_NG!J89+GT_Spot!J89+Bawana_NG!J89+Bawana_RLNG!J89+Bawana_Spot!J89</f>
        <v>8.52</v>
      </c>
      <c r="F89" s="194">
        <f>PPCL_NG!Q89+PPCL_Spot!Q89+GT_NG!Q89+GT_Spot!Q89+Bawana_NG!Q89+Bawana_RLNG!Q89+Bawana_Spot!Q89</f>
        <v>8.6418127866199086</v>
      </c>
      <c r="G89" s="195">
        <f t="shared" si="7"/>
        <v>-0.12181278661990902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1.86</v>
      </c>
      <c r="L89" s="194">
        <f>PPCL_NG!S89+PPCL_Spot!S89+GT_NG!S89+GT_Spot!S89+Bawana_NG!S89+Bawana_RLNG!S89+Bawana_Spot!S89</f>
        <v>1.8865929322902619</v>
      </c>
      <c r="M89" s="195">
        <f t="shared" si="9"/>
        <v>-2.6592932290261828E-2</v>
      </c>
      <c r="N89" s="194">
        <f>PPCL_NG!M89+PPCL_Spot!M89+GT_NG!M89+GT_Spot!M89+Bawana_NG!M89+Bawana_RLNG!M89+Bawana_Spot!M89</f>
        <v>11.12</v>
      </c>
      <c r="O89" s="194">
        <f>PPCL_NG!T89+PPCL_Spot!T89+GT_NG!T89+GT_Spot!T89+Bawana_NG!T89+Bawana_RLNG!T89+Bawana_Spot!T89</f>
        <v>11.278985702724574</v>
      </c>
      <c r="P89" s="195">
        <f t="shared" si="10"/>
        <v>-0.15898570272457491</v>
      </c>
      <c r="Q89" s="195">
        <f t="shared" si="11"/>
        <v>-0.53000000000002778</v>
      </c>
    </row>
    <row r="90" spans="1:17">
      <c r="A90" s="34" t="s">
        <v>132</v>
      </c>
      <c r="B90" s="194">
        <f>PPCL_NG!I90+PPCL_Spot!I90+GT_NG!I90+GT_Spot!I90+Bawana_NG!I90+Bawana_RLNG!I90+Bawana_Spot!I90</f>
        <v>258.18</v>
      </c>
      <c r="C90" s="194">
        <f>PPCL_NG!P90+PPCL_Spot!P90+GT_NG!P90+GT_Spot!P90+Bawana_NG!P90+Bawana_RLNG!P90+Bawana_Spot!P90</f>
        <v>258.40260857836529</v>
      </c>
      <c r="D90" s="195">
        <f t="shared" si="6"/>
        <v>-0.22260857836528203</v>
      </c>
      <c r="E90" s="194">
        <f>PPCL_NG!J90+PPCL_Spot!J90+GT_NG!J90+GT_Spot!J90+Bawana_NG!J90+Bawana_RLNG!J90+Bawana_Spot!J90</f>
        <v>8.52</v>
      </c>
      <c r="F90" s="194">
        <f>PPCL_NG!Q90+PPCL_Spot!Q90+GT_NG!Q90+GT_Spot!Q90+Bawana_NG!Q90+Bawana_RLNG!Q90+Bawana_Spot!Q90</f>
        <v>8.6418127866199086</v>
      </c>
      <c r="G90" s="195">
        <f t="shared" si="7"/>
        <v>-0.12181278661990902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1.86</v>
      </c>
      <c r="L90" s="194">
        <f>PPCL_NG!S90+PPCL_Spot!S90+GT_NG!S90+GT_Spot!S90+Bawana_NG!S90+Bawana_RLNG!S90+Bawana_Spot!S90</f>
        <v>1.8865929322902619</v>
      </c>
      <c r="M90" s="195">
        <f t="shared" si="9"/>
        <v>-2.6592932290261828E-2</v>
      </c>
      <c r="N90" s="194">
        <f>PPCL_NG!M90+PPCL_Spot!M90+GT_NG!M90+GT_Spot!M90+Bawana_NG!M90+Bawana_RLNG!M90+Bawana_Spot!M90</f>
        <v>11.12</v>
      </c>
      <c r="O90" s="194">
        <f>PPCL_NG!T90+PPCL_Spot!T90+GT_NG!T90+GT_Spot!T90+Bawana_NG!T90+Bawana_RLNG!T90+Bawana_Spot!T90</f>
        <v>11.278985702724574</v>
      </c>
      <c r="P90" s="195">
        <f t="shared" si="10"/>
        <v>-0.15898570272457491</v>
      </c>
      <c r="Q90" s="195">
        <f t="shared" si="11"/>
        <v>-0.53000000000002778</v>
      </c>
    </row>
    <row r="91" spans="1:17">
      <c r="A91" s="34" t="s">
        <v>133</v>
      </c>
      <c r="B91" s="194">
        <f>PPCL_NG!I91+PPCL_Spot!I91+GT_NG!I91+GT_Spot!I91+Bawana_NG!I91+Bawana_RLNG!I91+Bawana_Spot!I91</f>
        <v>258.60000000000002</v>
      </c>
      <c r="C91" s="194">
        <f>PPCL_NG!P91+PPCL_Spot!P91+GT_NG!P91+GT_Spot!P91+Bawana_NG!P91+Bawana_RLNG!P91+Bawana_Spot!P91</f>
        <v>258.8226083530339</v>
      </c>
      <c r="D91" s="195">
        <f t="shared" si="6"/>
        <v>-0.22260835303387694</v>
      </c>
      <c r="E91" s="194">
        <f>PPCL_NG!J91+PPCL_Spot!J91+GT_NG!J91+GT_Spot!J91+Bawana_NG!J91+Bawana_RLNG!J91+Bawana_Spot!J91</f>
        <v>8.75</v>
      </c>
      <c r="F91" s="194">
        <f>PPCL_NG!Q91+PPCL_Spot!Q91+GT_NG!Q91+GT_Spot!Q91+Bawana_NG!Q91+Bawana_RLNG!Q91+Bawana_Spot!Q91</f>
        <v>8.8718150774888365</v>
      </c>
      <c r="G91" s="195">
        <f t="shared" si="7"/>
        <v>-0.12181507748883647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1.91</v>
      </c>
      <c r="L91" s="194">
        <f>PPCL_NG!S91+PPCL_Spot!S91+GT_NG!S91+GT_Spot!S91+Bawana_NG!S91+Bawana_RLNG!S91+Bawana_Spot!S91</f>
        <v>1.9365904912004201</v>
      </c>
      <c r="M91" s="195">
        <f t="shared" si="9"/>
        <v>-2.659049120042023E-2</v>
      </c>
      <c r="N91" s="194">
        <f>PPCL_NG!M91+PPCL_Spot!M91+GT_NG!M91+GT_Spot!M91+Bawana_NG!M91+Bawana_RLNG!M91+Bawana_Spot!M91</f>
        <v>11.42</v>
      </c>
      <c r="O91" s="194">
        <f>PPCL_NG!T91+PPCL_Spot!T91+GT_NG!T91+GT_Spot!T91+Bawana_NG!T91+Bawana_RLNG!T91+Bawana_Spot!T91</f>
        <v>11.578986078276859</v>
      </c>
      <c r="P91" s="195">
        <f t="shared" si="10"/>
        <v>-0.15898607827685929</v>
      </c>
      <c r="Q91" s="195">
        <f t="shared" si="11"/>
        <v>-0.52999999999999292</v>
      </c>
    </row>
    <row r="92" spans="1:17">
      <c r="A92" s="34" t="s">
        <v>134</v>
      </c>
      <c r="B92" s="194">
        <f>PPCL_NG!I92+PPCL_Spot!I92+GT_NG!I92+GT_Spot!I92+Bawana_NG!I92+Bawana_RLNG!I92+Bawana_Spot!I92</f>
        <v>258.60000000000002</v>
      </c>
      <c r="C92" s="194">
        <f>PPCL_NG!P92+PPCL_Spot!P92+GT_NG!P92+GT_Spot!P92+Bawana_NG!P92+Bawana_RLNG!P92+Bawana_Spot!P92</f>
        <v>258.8226083530339</v>
      </c>
      <c r="D92" s="195">
        <f t="shared" si="6"/>
        <v>-0.22260835303387694</v>
      </c>
      <c r="E92" s="194">
        <f>PPCL_NG!J92+PPCL_Spot!J92+GT_NG!J92+GT_Spot!J92+Bawana_NG!J92+Bawana_RLNG!J92+Bawana_Spot!J92</f>
        <v>8.75</v>
      </c>
      <c r="F92" s="194">
        <f>PPCL_NG!Q92+PPCL_Spot!Q92+GT_NG!Q92+GT_Spot!Q92+Bawana_NG!Q92+Bawana_RLNG!Q92+Bawana_Spot!Q92</f>
        <v>8.8718150774888365</v>
      </c>
      <c r="G92" s="195">
        <f t="shared" si="7"/>
        <v>-0.12181507748883647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1.91</v>
      </c>
      <c r="L92" s="194">
        <f>PPCL_NG!S92+PPCL_Spot!S92+GT_NG!S92+GT_Spot!S92+Bawana_NG!S92+Bawana_RLNG!S92+Bawana_Spot!S92</f>
        <v>1.9365904912004201</v>
      </c>
      <c r="M92" s="195">
        <f t="shared" si="9"/>
        <v>-2.659049120042023E-2</v>
      </c>
      <c r="N92" s="194">
        <f>PPCL_NG!M92+PPCL_Spot!M92+GT_NG!M92+GT_Spot!M92+Bawana_NG!M92+Bawana_RLNG!M92+Bawana_Spot!M92</f>
        <v>11.42</v>
      </c>
      <c r="O92" s="194">
        <f>PPCL_NG!T92+PPCL_Spot!T92+GT_NG!T92+GT_Spot!T92+Bawana_NG!T92+Bawana_RLNG!T92+Bawana_Spot!T92</f>
        <v>11.578986078276859</v>
      </c>
      <c r="P92" s="195">
        <f t="shared" si="10"/>
        <v>-0.15898607827685929</v>
      </c>
      <c r="Q92" s="195">
        <f t="shared" si="11"/>
        <v>-0.52999999999999292</v>
      </c>
    </row>
    <row r="93" spans="1:17">
      <c r="A93" s="34" t="s">
        <v>135</v>
      </c>
      <c r="B93" s="194">
        <f>PPCL_NG!I93+PPCL_Spot!I93+GT_NG!I93+GT_Spot!I93+Bawana_NG!I93+Bawana_RLNG!I93+Bawana_Spot!I93</f>
        <v>258.60000000000002</v>
      </c>
      <c r="C93" s="194">
        <f>PPCL_NG!P93+PPCL_Spot!P93+GT_NG!P93+GT_Spot!P93+Bawana_NG!P93+Bawana_RLNG!P93+Bawana_Spot!P93</f>
        <v>258.8226083530339</v>
      </c>
      <c r="D93" s="195">
        <f t="shared" si="6"/>
        <v>-0.22260835303387694</v>
      </c>
      <c r="E93" s="194">
        <f>PPCL_NG!J93+PPCL_Spot!J93+GT_NG!J93+GT_Spot!J93+Bawana_NG!J93+Bawana_RLNG!J93+Bawana_Spot!J93</f>
        <v>8.75</v>
      </c>
      <c r="F93" s="194">
        <f>PPCL_NG!Q93+PPCL_Spot!Q93+GT_NG!Q93+GT_Spot!Q93+Bawana_NG!Q93+Bawana_RLNG!Q93+Bawana_Spot!Q93</f>
        <v>8.8718150774888365</v>
      </c>
      <c r="G93" s="195">
        <f t="shared" si="7"/>
        <v>-0.12181507748883647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1.91</v>
      </c>
      <c r="L93" s="194">
        <f>PPCL_NG!S93+PPCL_Spot!S93+GT_NG!S93+GT_Spot!S93+Bawana_NG!S93+Bawana_RLNG!S93+Bawana_Spot!S93</f>
        <v>1.9365904912004201</v>
      </c>
      <c r="M93" s="195">
        <f t="shared" si="9"/>
        <v>-2.659049120042023E-2</v>
      </c>
      <c r="N93" s="194">
        <f>PPCL_NG!M93+PPCL_Spot!M93+GT_NG!M93+GT_Spot!M93+Bawana_NG!M93+Bawana_RLNG!M93+Bawana_Spot!M93</f>
        <v>11.42</v>
      </c>
      <c r="O93" s="194">
        <f>PPCL_NG!T93+PPCL_Spot!T93+GT_NG!T93+GT_Spot!T93+Bawana_NG!T93+Bawana_RLNG!T93+Bawana_Spot!T93</f>
        <v>11.578986078276859</v>
      </c>
      <c r="P93" s="195">
        <f t="shared" si="10"/>
        <v>-0.15898607827685929</v>
      </c>
      <c r="Q93" s="195">
        <f t="shared" si="11"/>
        <v>-0.52999999999999292</v>
      </c>
    </row>
    <row r="94" spans="1:17">
      <c r="A94" s="34" t="s">
        <v>136</v>
      </c>
      <c r="B94" s="194">
        <f>PPCL_NG!I94+PPCL_Spot!I94+GT_NG!I94+GT_Spot!I94+Bawana_NG!I94+Bawana_RLNG!I94+Bawana_Spot!I94</f>
        <v>258.60000000000002</v>
      </c>
      <c r="C94" s="194">
        <f>PPCL_NG!P94+PPCL_Spot!P94+GT_NG!P94+GT_Spot!P94+Bawana_NG!P94+Bawana_RLNG!P94+Bawana_Spot!P94</f>
        <v>258.8226083530339</v>
      </c>
      <c r="D94" s="195">
        <f t="shared" si="6"/>
        <v>-0.22260835303387694</v>
      </c>
      <c r="E94" s="194">
        <f>PPCL_NG!J94+PPCL_Spot!J94+GT_NG!J94+GT_Spot!J94+Bawana_NG!J94+Bawana_RLNG!J94+Bawana_Spot!J94</f>
        <v>8.75</v>
      </c>
      <c r="F94" s="194">
        <f>PPCL_NG!Q94+PPCL_Spot!Q94+GT_NG!Q94+GT_Spot!Q94+Bawana_NG!Q94+Bawana_RLNG!Q94+Bawana_Spot!Q94</f>
        <v>8.8718150774888365</v>
      </c>
      <c r="G94" s="195">
        <f t="shared" si="7"/>
        <v>-0.12181507748883647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1.91</v>
      </c>
      <c r="L94" s="194">
        <f>PPCL_NG!S94+PPCL_Spot!S94+GT_NG!S94+GT_Spot!S94+Bawana_NG!S94+Bawana_RLNG!S94+Bawana_Spot!S94</f>
        <v>1.9365904912004201</v>
      </c>
      <c r="M94" s="195">
        <f t="shared" si="9"/>
        <v>-2.659049120042023E-2</v>
      </c>
      <c r="N94" s="194">
        <f>PPCL_NG!M94+PPCL_Spot!M94+GT_NG!M94+GT_Spot!M94+Bawana_NG!M94+Bawana_RLNG!M94+Bawana_Spot!M94</f>
        <v>11.42</v>
      </c>
      <c r="O94" s="194">
        <f>PPCL_NG!T94+PPCL_Spot!T94+GT_NG!T94+GT_Spot!T94+Bawana_NG!T94+Bawana_RLNG!T94+Bawana_Spot!T94</f>
        <v>11.578986078276859</v>
      </c>
      <c r="P94" s="195">
        <f t="shared" si="10"/>
        <v>-0.15898607827685929</v>
      </c>
      <c r="Q94" s="195">
        <f t="shared" si="11"/>
        <v>-0.52999999999999292</v>
      </c>
    </row>
    <row r="95" spans="1:17">
      <c r="A95" s="34" t="s">
        <v>137</v>
      </c>
      <c r="B95" s="194">
        <f>PPCL_NG!I95+PPCL_Spot!I95+GT_NG!I95+GT_Spot!I95+Bawana_NG!I95+Bawana_RLNG!I95+Bawana_Spot!I95</f>
        <v>258.60000000000002</v>
      </c>
      <c r="C95" s="194">
        <f>PPCL_NG!P95+PPCL_Spot!P95+GT_NG!P95+GT_Spot!P95+Bawana_NG!P95+Bawana_RLNG!P95+Bawana_Spot!P95</f>
        <v>258.8226083530339</v>
      </c>
      <c r="D95" s="195">
        <f t="shared" si="6"/>
        <v>-0.22260835303387694</v>
      </c>
      <c r="E95" s="194">
        <f>PPCL_NG!J95+PPCL_Spot!J95+GT_NG!J95+GT_Spot!J95+Bawana_NG!J95+Bawana_RLNG!J95+Bawana_Spot!J95</f>
        <v>8.75</v>
      </c>
      <c r="F95" s="194">
        <f>PPCL_NG!Q95+PPCL_Spot!Q95+GT_NG!Q95+GT_Spot!Q95+Bawana_NG!Q95+Bawana_RLNG!Q95+Bawana_Spot!Q95</f>
        <v>8.8718150774888365</v>
      </c>
      <c r="G95" s="195">
        <f t="shared" si="7"/>
        <v>-0.12181507748883647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1.91</v>
      </c>
      <c r="L95" s="194">
        <f>PPCL_NG!S95+PPCL_Spot!S95+GT_NG!S95+GT_Spot!S95+Bawana_NG!S95+Bawana_RLNG!S95+Bawana_Spot!S95</f>
        <v>1.9365904912004201</v>
      </c>
      <c r="M95" s="195">
        <f t="shared" si="9"/>
        <v>-2.659049120042023E-2</v>
      </c>
      <c r="N95" s="194">
        <f>PPCL_NG!M95+PPCL_Spot!M95+GT_NG!M95+GT_Spot!M95+Bawana_NG!M95+Bawana_RLNG!M95+Bawana_Spot!M95</f>
        <v>11.42</v>
      </c>
      <c r="O95" s="194">
        <f>PPCL_NG!T95+PPCL_Spot!T95+GT_NG!T95+GT_Spot!T95+Bawana_NG!T95+Bawana_RLNG!T95+Bawana_Spot!T95</f>
        <v>11.578986078276859</v>
      </c>
      <c r="P95" s="195">
        <f t="shared" si="10"/>
        <v>-0.15898607827685929</v>
      </c>
      <c r="Q95" s="195">
        <f t="shared" si="11"/>
        <v>-0.52999999999999292</v>
      </c>
    </row>
    <row r="96" spans="1:17">
      <c r="A96" s="34" t="s">
        <v>138</v>
      </c>
      <c r="B96" s="194">
        <f>PPCL_NG!I96+PPCL_Spot!I96+GT_NG!I96+GT_Spot!I96+Bawana_NG!I96+Bawana_RLNG!I96+Bawana_Spot!I96</f>
        <v>258.60000000000002</v>
      </c>
      <c r="C96" s="194">
        <f>PPCL_NG!P96+PPCL_Spot!P96+GT_NG!P96+GT_Spot!P96+Bawana_NG!P96+Bawana_RLNG!P96+Bawana_Spot!P96</f>
        <v>258.8226083530339</v>
      </c>
      <c r="D96" s="195">
        <f t="shared" si="6"/>
        <v>-0.22260835303387694</v>
      </c>
      <c r="E96" s="194">
        <f>PPCL_NG!J96+PPCL_Spot!J96+GT_NG!J96+GT_Spot!J96+Bawana_NG!J96+Bawana_RLNG!J96+Bawana_Spot!J96</f>
        <v>8.75</v>
      </c>
      <c r="F96" s="194">
        <f>PPCL_NG!Q96+PPCL_Spot!Q96+GT_NG!Q96+GT_Spot!Q96+Bawana_NG!Q96+Bawana_RLNG!Q96+Bawana_Spot!Q96</f>
        <v>8.8718150774888365</v>
      </c>
      <c r="G96" s="195">
        <f t="shared" si="7"/>
        <v>-0.12181507748883647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1.91</v>
      </c>
      <c r="L96" s="194">
        <f>PPCL_NG!S96+PPCL_Spot!S96+GT_NG!S96+GT_Spot!S96+Bawana_NG!S96+Bawana_RLNG!S96+Bawana_Spot!S96</f>
        <v>1.9365904912004201</v>
      </c>
      <c r="M96" s="195">
        <f t="shared" si="9"/>
        <v>-2.659049120042023E-2</v>
      </c>
      <c r="N96" s="194">
        <f>PPCL_NG!M96+PPCL_Spot!M96+GT_NG!M96+GT_Spot!M96+Bawana_NG!M96+Bawana_RLNG!M96+Bawana_Spot!M96</f>
        <v>11.42</v>
      </c>
      <c r="O96" s="194">
        <f>PPCL_NG!T96+PPCL_Spot!T96+GT_NG!T96+GT_Spot!T96+Bawana_NG!T96+Bawana_RLNG!T96+Bawana_Spot!T96</f>
        <v>11.578986078276859</v>
      </c>
      <c r="P96" s="195">
        <f t="shared" si="10"/>
        <v>-0.15898607827685929</v>
      </c>
      <c r="Q96" s="195">
        <f t="shared" si="11"/>
        <v>-0.52999999999999292</v>
      </c>
    </row>
    <row r="97" spans="1:17">
      <c r="A97" s="34" t="s">
        <v>139</v>
      </c>
      <c r="B97" s="194">
        <f>PPCL_NG!I97+PPCL_Spot!I97+GT_NG!I97+GT_Spot!I97+Bawana_NG!I97+Bawana_RLNG!I97+Bawana_Spot!I97</f>
        <v>258.60000000000002</v>
      </c>
      <c r="C97" s="194">
        <f>PPCL_NG!P97+PPCL_Spot!P97+GT_NG!P97+GT_Spot!P97+Bawana_NG!P97+Bawana_RLNG!P97+Bawana_Spot!P97</f>
        <v>258.8226083530339</v>
      </c>
      <c r="D97" s="195">
        <f t="shared" si="6"/>
        <v>-0.22260835303387694</v>
      </c>
      <c r="E97" s="194">
        <f>PPCL_NG!J97+PPCL_Spot!J97+GT_NG!J97+GT_Spot!J97+Bawana_NG!J97+Bawana_RLNG!J97+Bawana_Spot!J97</f>
        <v>8.75</v>
      </c>
      <c r="F97" s="194">
        <f>PPCL_NG!Q97+PPCL_Spot!Q97+GT_NG!Q97+GT_Spot!Q97+Bawana_NG!Q97+Bawana_RLNG!Q97+Bawana_Spot!Q97</f>
        <v>8.8718150774888365</v>
      </c>
      <c r="G97" s="195">
        <f t="shared" si="7"/>
        <v>-0.12181507748883647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1.91</v>
      </c>
      <c r="L97" s="194">
        <f>PPCL_NG!S97+PPCL_Spot!S97+GT_NG!S97+GT_Spot!S97+Bawana_NG!S97+Bawana_RLNG!S97+Bawana_Spot!S97</f>
        <v>1.9365904912004201</v>
      </c>
      <c r="M97" s="195">
        <f t="shared" si="9"/>
        <v>-2.659049120042023E-2</v>
      </c>
      <c r="N97" s="194">
        <f>PPCL_NG!M97+PPCL_Spot!M97+GT_NG!M97+GT_Spot!M97+Bawana_NG!M97+Bawana_RLNG!M97+Bawana_Spot!M97</f>
        <v>11.42</v>
      </c>
      <c r="O97" s="194">
        <f>PPCL_NG!T97+PPCL_Spot!T97+GT_NG!T97+GT_Spot!T97+Bawana_NG!T97+Bawana_RLNG!T97+Bawana_Spot!T97</f>
        <v>11.578986078276859</v>
      </c>
      <c r="P97" s="195">
        <f t="shared" si="10"/>
        <v>-0.15898607827685929</v>
      </c>
      <c r="Q97" s="195">
        <f t="shared" si="11"/>
        <v>-0.52999999999999292</v>
      </c>
    </row>
    <row r="98" spans="1:17">
      <c r="A98" s="34" t="s">
        <v>140</v>
      </c>
      <c r="B98" s="194">
        <f>PPCL_NG!I98+PPCL_Spot!I98+GT_NG!I98+GT_Spot!I98+Bawana_NG!I98+Bawana_RLNG!I98+Bawana_Spot!I98</f>
        <v>258.60000000000002</v>
      </c>
      <c r="C98" s="194">
        <f>PPCL_NG!P98+PPCL_Spot!P98+GT_NG!P98+GT_Spot!P98+Bawana_NG!P98+Bawana_RLNG!P98+Bawana_Spot!P98</f>
        <v>258.8226083530339</v>
      </c>
      <c r="D98" s="195">
        <f t="shared" si="6"/>
        <v>-0.22260835303387694</v>
      </c>
      <c r="E98" s="194">
        <f>PPCL_NG!J98+PPCL_Spot!J98+GT_NG!J98+GT_Spot!J98+Bawana_NG!J98+Bawana_RLNG!J98+Bawana_Spot!J98</f>
        <v>8.75</v>
      </c>
      <c r="F98" s="194">
        <f>PPCL_NG!Q98+PPCL_Spot!Q98+GT_NG!Q98+GT_Spot!Q98+Bawana_NG!Q98+Bawana_RLNG!Q98+Bawana_Spot!Q98</f>
        <v>8.8718150774888365</v>
      </c>
      <c r="G98" s="195">
        <f t="shared" si="7"/>
        <v>-0.12181507748883647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1.91</v>
      </c>
      <c r="L98" s="194">
        <f>PPCL_NG!S98+PPCL_Spot!S98+GT_NG!S98+GT_Spot!S98+Bawana_NG!S98+Bawana_RLNG!S98+Bawana_Spot!S98</f>
        <v>1.9365904912004201</v>
      </c>
      <c r="M98" s="195">
        <f t="shared" si="9"/>
        <v>-2.659049120042023E-2</v>
      </c>
      <c r="N98" s="194">
        <f>PPCL_NG!M98+PPCL_Spot!M98+GT_NG!M98+GT_Spot!M98+Bawana_NG!M98+Bawana_RLNG!M98+Bawana_Spot!M98</f>
        <v>11.42</v>
      </c>
      <c r="O98" s="194">
        <f>PPCL_NG!T98+PPCL_Spot!T98+GT_NG!T98+GT_Spot!T98+Bawana_NG!T98+Bawana_RLNG!T98+Bawana_Spot!T98</f>
        <v>11.578986078276859</v>
      </c>
      <c r="P98" s="195">
        <f t="shared" si="10"/>
        <v>-0.15898607827685929</v>
      </c>
      <c r="Q98" s="195">
        <f t="shared" si="11"/>
        <v>-0.52999999999999292</v>
      </c>
    </row>
    <row r="99" spans="1:17">
      <c r="A99" s="34" t="s">
        <v>324</v>
      </c>
      <c r="B99" s="194">
        <f>PPCL_NG!I99+PPCL_Spot!I99+GT_NG!I99+GT_Spot!I99+Bawana_NG!I99+Bawana_RLNG!I99+Bawana_Spot!I99</f>
        <v>5.400817500000004</v>
      </c>
      <c r="C99" s="194">
        <f>PPCL_NG!P99+PPCL_Spot!P99+GT_NG!P99+GT_Spot!P99+Bawana_NG!P99+Bawana_RLNG!P99+Bawana_Spot!P99</f>
        <v>5.4048273157560764</v>
      </c>
      <c r="D99" s="195">
        <f t="shared" si="6"/>
        <v>-4.009815756072399E-3</v>
      </c>
      <c r="E99" s="194">
        <f>PPCL_NG!J99+PPCL_Spot!J99+GT_NG!J99+GT_Spot!J99+Bawana_NG!J99+Bawana_RLNG!J99+Bawana_Spot!J99</f>
        <v>0.20432499999999987</v>
      </c>
      <c r="F99" s="194">
        <f>PPCL_NG!Q99+PPCL_Spot!Q99+GT_NG!Q99+GT_Spot!Q99+Bawana_NG!Q99+Bawana_RLNG!Q99+Bawana_Spot!Q99</f>
        <v>0.20651951927449666</v>
      </c>
      <c r="G99" s="195">
        <f t="shared" si="7"/>
        <v>-2.1945192744967923E-3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4.4567500000000038E-2</v>
      </c>
      <c r="L99" s="194">
        <f>PPCL_NG!S99+PPCL_Spot!S99+GT_NG!S99+GT_Spot!S99+Bawana_NG!S99+Bawana_RLNG!S99+Bawana_Spot!S99</f>
        <v>4.5046295425097228E-2</v>
      </c>
      <c r="M99" s="195">
        <f t="shared" si="9"/>
        <v>-4.787954250971907E-4</v>
      </c>
      <c r="N99" s="194">
        <f>PPCL_NG!M99+PPCL_Spot!M99+GT_NG!M99+GT_Spot!M99+Bawana_NG!M99+Bawana_RLNG!M99+Bawana_Spot!M99</f>
        <v>0.26772000000000007</v>
      </c>
      <c r="O99" s="194">
        <f>PPCL_NG!T99+PPCL_Spot!T99+GT_NG!T99+GT_Spot!T99+Bawana_NG!T99+Bawana_RLNG!T99+Bawana_Spot!T99</f>
        <v>0.27059186954433351</v>
      </c>
      <c r="P99" s="195">
        <f t="shared" si="10"/>
        <v>-2.8718695443334386E-3</v>
      </c>
      <c r="Q99" s="195">
        <f t="shared" si="11"/>
        <v>-9.5549999999998206E-3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45670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45670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45670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2025-01-20T11:29:42Z</dcterms:modified>
</cp:coreProperties>
</file>